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3\Nueva carpeta\"/>
    </mc:Choice>
  </mc:AlternateContent>
  <xr:revisionPtr revIDLastSave="0" documentId="8_{6065F2C6-3732-4A65-B56A-DC430C0B11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B49" i="2"/>
  <c r="C48" i="2"/>
  <c r="B48" i="2"/>
  <c r="C41" i="2"/>
  <c r="B41" i="2"/>
  <c r="C36" i="2"/>
  <c r="C45" i="2" s="1"/>
  <c r="B36" i="2"/>
  <c r="B45" i="2" s="1"/>
  <c r="C33" i="2"/>
  <c r="B33" i="2"/>
  <c r="C16" i="2"/>
  <c r="B16" i="2"/>
  <c r="C4" i="2"/>
  <c r="B4" i="2"/>
  <c r="B59" i="2" l="1"/>
  <c r="B61" i="2" s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<sst xmlns="http://schemas.openxmlformats.org/spreadsheetml/2006/main" count="58" uniqueCount="50">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</sst>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>
      <alignment horizontal="center" vertical="top" wrapText="1"/>
    </xf>
    <xf numFmtId="4" fontId="3" fillId="0" borderId="4" xfId="8" applyNumberFormat="1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10" sqref="B1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48870723.599999994</v>
      </c>
      <c r="C4" s="7">
        <f>SUM(C5:C14)</f>
        <v>42351563.740000002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467272.22</v>
      </c>
      <c r="C9" s="9">
        <v>411025.66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2199379.2999999998</v>
      </c>
      <c r="C11" s="9">
        <v>10840538.08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46204072.079999998</v>
      </c>
      <c r="C13" s="9">
        <v>31100000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18"/>
      <c r="C15" s="18"/>
    </row>
    <row r="16" spans="1:3" ht="11.25" customHeight="1" x14ac:dyDescent="0.2">
      <c r="A16" s="6" t="s">
        <v>13</v>
      </c>
      <c r="B16" s="7">
        <f>SUM(B17:B32)</f>
        <v>31630239.32</v>
      </c>
      <c r="C16" s="7">
        <f>SUM(C17:C32)</f>
        <v>39921999.270000003</v>
      </c>
    </row>
    <row r="17" spans="1:3" ht="11.25" customHeight="1" x14ac:dyDescent="0.2">
      <c r="A17" s="8" t="s">
        <v>14</v>
      </c>
      <c r="B17" s="9">
        <v>16101055.390000001</v>
      </c>
      <c r="C17" s="9">
        <v>19300553.920000002</v>
      </c>
    </row>
    <row r="18" spans="1:3" ht="11.25" customHeight="1" x14ac:dyDescent="0.2">
      <c r="A18" s="8" t="s">
        <v>15</v>
      </c>
      <c r="B18" s="9">
        <v>3344136.97</v>
      </c>
      <c r="C18" s="9">
        <v>3802232.47</v>
      </c>
    </row>
    <row r="19" spans="1:3" ht="11.25" customHeight="1" x14ac:dyDescent="0.2">
      <c r="A19" s="8" t="s">
        <v>16</v>
      </c>
      <c r="B19" s="9">
        <v>4611049.9000000004</v>
      </c>
      <c r="C19" s="9">
        <v>3613837.07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7458621.4900000002</v>
      </c>
      <c r="C23" s="9">
        <v>13060076.710000001</v>
      </c>
    </row>
    <row r="24" spans="1:3" ht="11.25" customHeight="1" x14ac:dyDescent="0.2">
      <c r="A24" s="8" t="s">
        <v>21</v>
      </c>
      <c r="B24" s="9">
        <v>115375.57</v>
      </c>
      <c r="C24" s="9">
        <v>145299.1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17240484.279999994</v>
      </c>
      <c r="C33" s="7">
        <f>C4-C16</f>
        <v>2429564.4699999988</v>
      </c>
    </row>
    <row r="34" spans="1:3" ht="11.25" customHeight="1" x14ac:dyDescent="0.2">
      <c r="A34" s="11"/>
      <c r="B34" s="18"/>
      <c r="C34" s="18"/>
    </row>
    <row r="35" spans="1:3" ht="11.25" customHeight="1" x14ac:dyDescent="0.2">
      <c r="A35" s="4" t="s">
        <v>31</v>
      </c>
      <c r="B35" s="18"/>
      <c r="C35" s="18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18"/>
      <c r="C40" s="18"/>
    </row>
    <row r="41" spans="1:3" ht="11.25" customHeight="1" x14ac:dyDescent="0.2">
      <c r="A41" s="6" t="s">
        <v>13</v>
      </c>
      <c r="B41" s="7">
        <f>SUM(B42:B44)</f>
        <v>455711.98</v>
      </c>
      <c r="C41" s="7">
        <f>SUM(C42:C44)</f>
        <v>3852936.6799999997</v>
      </c>
    </row>
    <row r="42" spans="1:3" ht="11.25" customHeight="1" x14ac:dyDescent="0.2">
      <c r="A42" s="8" t="s">
        <v>32</v>
      </c>
      <c r="B42" s="9">
        <v>0</v>
      </c>
      <c r="C42" s="9">
        <v>3422057.09</v>
      </c>
    </row>
    <row r="43" spans="1:3" ht="11.25" customHeight="1" x14ac:dyDescent="0.2">
      <c r="A43" s="8" t="s">
        <v>33</v>
      </c>
      <c r="B43" s="9">
        <v>455711.98</v>
      </c>
      <c r="C43" s="9">
        <v>430879.59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-455711.98</v>
      </c>
      <c r="C45" s="7">
        <f>C36-C41</f>
        <v>-3852936.6799999997</v>
      </c>
    </row>
    <row r="46" spans="1:3" ht="11.25" customHeight="1" x14ac:dyDescent="0.2">
      <c r="A46" s="11"/>
      <c r="B46" s="18"/>
      <c r="C46" s="18"/>
    </row>
    <row r="47" spans="1:3" ht="11.25" customHeight="1" x14ac:dyDescent="0.2">
      <c r="A47" s="4" t="s">
        <v>37</v>
      </c>
      <c r="B47" s="18"/>
      <c r="C47" s="18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106042.11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106042.11</v>
      </c>
    </row>
    <row r="53" spans="1:3" ht="11.25" customHeight="1" x14ac:dyDescent="0.2">
      <c r="A53" s="10"/>
      <c r="B53" s="18"/>
      <c r="C53" s="18"/>
    </row>
    <row r="54" spans="1:3" ht="11.25" customHeight="1" x14ac:dyDescent="0.2">
      <c r="A54" s="6" t="s">
        <v>13</v>
      </c>
      <c r="B54" s="7">
        <f>SUM(B55+B58)</f>
        <v>9658480.5199999996</v>
      </c>
      <c r="C54" s="7">
        <f>SUM(C55+C58)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9658480.5199999996</v>
      </c>
      <c r="C58" s="9">
        <v>0</v>
      </c>
    </row>
    <row r="59" spans="1:3" ht="11.25" customHeight="1" x14ac:dyDescent="0.2">
      <c r="A59" s="4" t="s">
        <v>44</v>
      </c>
      <c r="B59" s="7">
        <f>B48-B54</f>
        <v>-9658480.5199999996</v>
      </c>
      <c r="C59" s="7">
        <f>C48-C54</f>
        <v>106042.11</v>
      </c>
    </row>
    <row r="60" spans="1:3" ht="11.25" customHeight="1" x14ac:dyDescent="0.2">
      <c r="A60" s="11"/>
      <c r="B60" s="18"/>
      <c r="C60" s="18"/>
    </row>
    <row r="61" spans="1:3" ht="11.25" customHeight="1" x14ac:dyDescent="0.2">
      <c r="A61" s="4" t="s">
        <v>45</v>
      </c>
      <c r="B61" s="7">
        <f>B59+B45+B33</f>
        <v>7126291.7799999937</v>
      </c>
      <c r="C61" s="7">
        <f>C59+C45+C33</f>
        <v>-1317330.100000001</v>
      </c>
    </row>
    <row r="62" spans="1:3" ht="11.25" customHeight="1" x14ac:dyDescent="0.2">
      <c r="A62" s="11"/>
      <c r="B62" s="18"/>
      <c r="C62" s="18"/>
    </row>
    <row r="63" spans="1:3" ht="11.25" customHeight="1" x14ac:dyDescent="0.2">
      <c r="A63" s="4" t="s">
        <v>46</v>
      </c>
      <c r="B63" s="7">
        <v>9735435.4199999999</v>
      </c>
      <c r="C63" s="7">
        <v>11052765.52</v>
      </c>
    </row>
    <row r="64" spans="1:3" ht="11.25" customHeight="1" x14ac:dyDescent="0.2">
      <c r="A64" s="11"/>
      <c r="B64" s="18"/>
      <c r="C64" s="18"/>
    </row>
    <row r="65" spans="1:3" ht="11.25" customHeight="1" x14ac:dyDescent="0.2">
      <c r="A65" s="4" t="s">
        <v>47</v>
      </c>
      <c r="B65" s="7">
        <v>16861727.199999999</v>
      </c>
      <c r="C65" s="7">
        <v>9735435.4199999999</v>
      </c>
    </row>
    <row r="66" spans="1:3" ht="11.25" customHeight="1" x14ac:dyDescent="0.2">
      <c r="A66" s="12"/>
      <c r="B66" s="19"/>
      <c r="C66" s="20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LUIS MANUEL ARELLANO MARTIN</cp:lastModifiedBy>
  <cp:revision/>
  <dcterms:created xsi:type="dcterms:W3CDTF">2012-12-11T20:31:36Z</dcterms:created>
  <dcterms:modified xsi:type="dcterms:W3CDTF">2023-11-07T19:38:49Z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