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2 TRIMESTRE 2023\SIRET\PUBLICACION\INFORMACION PROGRAMATICA\"/>
    </mc:Choice>
  </mc:AlternateContent>
  <xr:revisionPtr revIDLastSave="0" documentId="13_ncr:1_{8D5037FA-C526-4B81-9C75-C021E6B5B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33" i="1" l="1"/>
  <c r="J33" i="1"/>
  <c r="I33" i="1"/>
  <c r="H33" i="1"/>
  <c r="G33" i="1"/>
  <c r="K26" i="1"/>
  <c r="J26" i="1"/>
  <c r="I26" i="1"/>
  <c r="H26" i="1"/>
  <c r="G26" i="1"/>
  <c r="M33" i="1" l="1"/>
  <c r="M26" i="1"/>
  <c r="M9" i="1"/>
  <c r="K35" i="1"/>
  <c r="I35" i="1"/>
  <c r="H35" i="1"/>
  <c r="J35" i="1"/>
  <c r="G35" i="1"/>
  <c r="L33" i="1"/>
  <c r="L26" i="1"/>
  <c r="L9" i="1"/>
  <c r="L35" i="1" l="1"/>
  <c r="M35" i="1"/>
</calcChain>
</file>

<file path=xl/sharedStrings.xml><?xml version="1.0" encoding="utf-8"?>
<sst xmlns="http://schemas.openxmlformats.org/spreadsheetml/2006/main" count="51" uniqueCount="41">
  <si>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</si>
  <si>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</si>
  <si>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</si>
  <si>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</si>
  <si>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</si>
  <si>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</si>
  <si>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</si>
  <si>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</si>
  <si>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</si>
  <si>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</si>
  <si>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</si>
  <si>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</si>
  <si>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</si>
  <si>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</si>
  <si>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</si>
  <si>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</si>
  <si>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</si>
  <si>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</si>
  <si>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</si>
  <si>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</si>
  <si>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</si>
  <si>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</si>
  <si>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ATENCION JURIDICA EN MATERIA DE VIOLENCIA INTRAFAM</t>
  </si>
  <si>
    <t>OTROS MOBILIARIOS Y EQUIPOS DE ADMINISTRACION</t>
  </si>
  <si>
    <t>EQ DE GENERACION ELECTRICA, APARATOS Y ACCES ELECT</t>
  </si>
  <si>
    <t>E0003</t>
  </si>
  <si>
    <t>CONTRIBUIR A MEJORAR LA ALIMENTACION DE LOS SUJETO</t>
  </si>
  <si>
    <t>EQUIPO DE COMPUTO Y DE TECNOLOGIAS DE LA INFORMAC</t>
  </si>
  <si>
    <t>E0005</t>
  </si>
  <si>
    <t>UNIDAD BASICA DE REHABILITACION</t>
  </si>
  <si>
    <t>E0006</t>
  </si>
  <si>
    <t>PREVENCION DE RIESGOS PSICOSOCIALES</t>
  </si>
  <si>
    <t>MUEBLES DE OFICINA Y ESTANTERIA</t>
  </si>
  <si>
    <t>EQUIPO MEDICO Y DE LABORATORIO</t>
  </si>
  <si>
    <t>E0007</t>
  </si>
  <si>
    <t>RED MOVIL ADMINISTRACION</t>
  </si>
  <si>
    <t>E0009</t>
  </si>
  <si>
    <t>TRABAJO SOCIAL</t>
  </si>
  <si>
    <t>M0001</t>
  </si>
  <si>
    <t>APLICACIÓN CORRECTA DE LOS RECURSOS</t>
  </si>
  <si>
    <t>Sistema para el Desarrollo Integral de la Familia del Municipio de San Miguel de Allende, Gto.
Programas y Proyectos de Inversión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</si>
</sst>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3</xdr:col>
      <xdr:colOff>1956986</xdr:colOff>
      <xdr:row>42</xdr:row>
      <xdr:rowOff>10725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727679-31E5-4FC2-8DEC-5075B163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7210425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5</xdr:col>
      <xdr:colOff>1743075</xdr:colOff>
      <xdr:row>38</xdr:row>
      <xdr:rowOff>0</xdr:rowOff>
    </xdr:from>
    <xdr:to>
      <xdr:col>7</xdr:col>
      <xdr:colOff>165152</xdr:colOff>
      <xdr:row>42</xdr:row>
      <xdr:rowOff>10725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605CA8-F110-B86C-517A-798B1EF81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7210425"/>
          <a:ext cx="2060627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workbookViewId="0">
      <selection activeCell="F41" sqref="F4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40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 t="s">
        <v>21</v>
      </c>
      <c r="C9" s="5"/>
      <c r="D9" s="31" t="s">
        <v>22</v>
      </c>
      <c r="E9" s="28">
        <v>5190</v>
      </c>
      <c r="F9" s="29" t="s">
        <v>23</v>
      </c>
      <c r="G9" s="32">
        <f t="shared" ref="G9:G23" si="0">+H9</f>
        <v>0</v>
      </c>
      <c r="H9" s="33">
        <v>0</v>
      </c>
      <c r="I9" s="33">
        <v>29693.34</v>
      </c>
      <c r="J9" s="33">
        <v>0</v>
      </c>
      <c r="K9" s="33">
        <v>0</v>
      </c>
      <c r="L9" s="34">
        <f t="shared" ref="L9:L23" si="1">IFERROR(K9/H9,0)</f>
        <v>0</v>
      </c>
      <c r="M9" s="35">
        <f t="shared" ref="M9:M23" si="2">IFERROR(K9/I9,0)</f>
        <v>0</v>
      </c>
    </row>
    <row r="10" spans="2:13" ht="22.5" x14ac:dyDescent="0.2">
      <c r="B10" s="4"/>
      <c r="C10" s="5"/>
      <c r="D10" s="31"/>
      <c r="E10" s="28">
        <v>5660</v>
      </c>
      <c r="F10" s="29" t="s">
        <v>24</v>
      </c>
      <c r="G10" s="32">
        <f t="shared" si="0"/>
        <v>15000</v>
      </c>
      <c r="H10" s="33">
        <v>15000</v>
      </c>
      <c r="I10" s="33">
        <v>45000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ht="22.5" x14ac:dyDescent="0.2">
      <c r="B11" s="4" t="s">
        <v>25</v>
      </c>
      <c r="C11" s="5"/>
      <c r="D11" s="31" t="s">
        <v>26</v>
      </c>
      <c r="E11" s="28">
        <v>5150</v>
      </c>
      <c r="F11" s="29" t="s">
        <v>27</v>
      </c>
      <c r="G11" s="32">
        <f t="shared" si="0"/>
        <v>10000</v>
      </c>
      <c r="H11" s="33">
        <v>10000</v>
      </c>
      <c r="I11" s="33">
        <v>12500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x14ac:dyDescent="0.2">
      <c r="B12" s="4"/>
      <c r="C12" s="5"/>
      <c r="D12" s="31"/>
      <c r="E12" s="28">
        <v>5190</v>
      </c>
      <c r="F12" s="29" t="s">
        <v>23</v>
      </c>
      <c r="G12" s="32">
        <f t="shared" si="0"/>
        <v>0</v>
      </c>
      <c r="H12" s="33">
        <v>0</v>
      </c>
      <c r="I12" s="33">
        <v>8000</v>
      </c>
      <c r="J12" s="33">
        <v>0</v>
      </c>
      <c r="K12" s="33">
        <v>8000</v>
      </c>
      <c r="L12" s="34">
        <f t="shared" si="1"/>
        <v>0</v>
      </c>
      <c r="M12" s="35">
        <f t="shared" si="2"/>
        <v>1</v>
      </c>
    </row>
    <row r="13" spans="2:13" ht="22.5" x14ac:dyDescent="0.2">
      <c r="B13" s="4" t="s">
        <v>28</v>
      </c>
      <c r="C13" s="5"/>
      <c r="D13" s="31" t="s">
        <v>29</v>
      </c>
      <c r="E13" s="28">
        <v>5150</v>
      </c>
      <c r="F13" s="29" t="s">
        <v>27</v>
      </c>
      <c r="G13" s="32">
        <f t="shared" si="0"/>
        <v>0</v>
      </c>
      <c r="H13" s="33">
        <v>0</v>
      </c>
      <c r="I13" s="33">
        <v>16124</v>
      </c>
      <c r="J13" s="33">
        <v>0</v>
      </c>
      <c r="K13" s="33">
        <v>16124</v>
      </c>
      <c r="L13" s="34">
        <f t="shared" si="1"/>
        <v>0</v>
      </c>
      <c r="M13" s="35">
        <f t="shared" si="2"/>
        <v>1</v>
      </c>
    </row>
    <row r="14" spans="2:13" x14ac:dyDescent="0.2">
      <c r="B14" s="4"/>
      <c r="C14" s="5"/>
      <c r="D14" s="31"/>
      <c r="E14" s="28">
        <v>5190</v>
      </c>
      <c r="F14" s="29" t="s">
        <v>23</v>
      </c>
      <c r="G14" s="32">
        <f t="shared" si="0"/>
        <v>20000</v>
      </c>
      <c r="H14" s="33">
        <v>20000</v>
      </c>
      <c r="I14" s="33">
        <v>62348.4</v>
      </c>
      <c r="J14" s="33">
        <v>0</v>
      </c>
      <c r="K14" s="33">
        <v>3472.4</v>
      </c>
      <c r="L14" s="34">
        <f t="shared" si="1"/>
        <v>0.17362</v>
      </c>
      <c r="M14" s="35">
        <f t="shared" si="2"/>
        <v>5.5693490129658497E-2</v>
      </c>
    </row>
    <row r="15" spans="2:13" x14ac:dyDescent="0.2">
      <c r="B15" s="4" t="s">
        <v>30</v>
      </c>
      <c r="C15" s="5"/>
      <c r="D15" s="31" t="s">
        <v>31</v>
      </c>
      <c r="E15" s="28">
        <v>5110</v>
      </c>
      <c r="F15" s="29" t="s">
        <v>32</v>
      </c>
      <c r="G15" s="32">
        <f t="shared" si="0"/>
        <v>5000</v>
      </c>
      <c r="H15" s="33">
        <v>5000</v>
      </c>
      <c r="I15" s="33">
        <v>17222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ht="22.5" x14ac:dyDescent="0.2">
      <c r="B16" s="4"/>
      <c r="C16" s="5"/>
      <c r="D16" s="31"/>
      <c r="E16" s="28">
        <v>5150</v>
      </c>
      <c r="F16" s="29" t="s">
        <v>27</v>
      </c>
      <c r="G16" s="32">
        <f t="shared" si="0"/>
        <v>10000</v>
      </c>
      <c r="H16" s="33">
        <v>10000</v>
      </c>
      <c r="I16" s="33">
        <v>11213.51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">
      <c r="B17" s="4"/>
      <c r="C17" s="5"/>
      <c r="D17" s="31"/>
      <c r="E17" s="28">
        <v>5310</v>
      </c>
      <c r="F17" s="29" t="s">
        <v>33</v>
      </c>
      <c r="G17" s="32">
        <f t="shared" si="0"/>
        <v>0</v>
      </c>
      <c r="H17" s="33">
        <v>0</v>
      </c>
      <c r="I17" s="33">
        <v>123851.39</v>
      </c>
      <c r="J17" s="33">
        <v>0</v>
      </c>
      <c r="K17" s="33">
        <v>118723.32</v>
      </c>
      <c r="L17" s="34">
        <f t="shared" si="1"/>
        <v>0</v>
      </c>
      <c r="M17" s="35">
        <f t="shared" si="2"/>
        <v>0.95859497418640205</v>
      </c>
    </row>
    <row r="18" spans="2:13" x14ac:dyDescent="0.2">
      <c r="B18" s="4" t="s">
        <v>34</v>
      </c>
      <c r="C18" s="5"/>
      <c r="D18" s="31" t="s">
        <v>35</v>
      </c>
      <c r="E18" s="28">
        <v>5110</v>
      </c>
      <c r="F18" s="29" t="s">
        <v>32</v>
      </c>
      <c r="G18" s="32">
        <f t="shared" si="0"/>
        <v>0</v>
      </c>
      <c r="H18" s="33">
        <v>0</v>
      </c>
      <c r="I18" s="33">
        <v>16856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ht="22.5" x14ac:dyDescent="0.2">
      <c r="B19" s="4"/>
      <c r="C19" s="5"/>
      <c r="D19" s="31"/>
      <c r="E19" s="28">
        <v>5150</v>
      </c>
      <c r="F19" s="29" t="s">
        <v>27</v>
      </c>
      <c r="G19" s="32">
        <f t="shared" si="0"/>
        <v>0</v>
      </c>
      <c r="H19" s="33">
        <v>0</v>
      </c>
      <c r="I19" s="33">
        <v>16124</v>
      </c>
      <c r="J19" s="33">
        <v>0</v>
      </c>
      <c r="K19" s="33">
        <v>16124</v>
      </c>
      <c r="L19" s="34">
        <f t="shared" si="1"/>
        <v>0</v>
      </c>
      <c r="M19" s="35">
        <f t="shared" si="2"/>
        <v>1</v>
      </c>
    </row>
    <row r="20" spans="2:13" x14ac:dyDescent="0.2">
      <c r="B20" s="4"/>
      <c r="C20" s="5"/>
      <c r="D20" s="31"/>
      <c r="E20" s="28">
        <v>5190</v>
      </c>
      <c r="F20" s="29" t="s">
        <v>23</v>
      </c>
      <c r="G20" s="32">
        <f t="shared" si="0"/>
        <v>0</v>
      </c>
      <c r="H20" s="33">
        <v>0</v>
      </c>
      <c r="I20" s="33">
        <v>0</v>
      </c>
      <c r="J20" s="33">
        <v>0</v>
      </c>
      <c r="K20" s="33">
        <v>0</v>
      </c>
      <c r="L20" s="34">
        <f t="shared" si="1"/>
        <v>0</v>
      </c>
      <c r="M20" s="35">
        <f t="shared" si="2"/>
        <v>0</v>
      </c>
    </row>
    <row r="21" spans="2:13" x14ac:dyDescent="0.2">
      <c r="B21" s="4" t="s">
        <v>36</v>
      </c>
      <c r="C21" s="5"/>
      <c r="D21" s="31" t="s">
        <v>37</v>
      </c>
      <c r="E21" s="28">
        <v>5110</v>
      </c>
      <c r="F21" s="29" t="s">
        <v>32</v>
      </c>
      <c r="G21" s="32">
        <f t="shared" si="0"/>
        <v>65000</v>
      </c>
      <c r="H21" s="33">
        <v>65000</v>
      </c>
      <c r="I21" s="33">
        <v>81530</v>
      </c>
      <c r="J21" s="33">
        <v>0</v>
      </c>
      <c r="K21" s="33">
        <v>0</v>
      </c>
      <c r="L21" s="34">
        <f t="shared" si="1"/>
        <v>0</v>
      </c>
      <c r="M21" s="35">
        <f t="shared" si="2"/>
        <v>0</v>
      </c>
    </row>
    <row r="22" spans="2:13" ht="22.5" x14ac:dyDescent="0.2">
      <c r="B22" s="4" t="s">
        <v>38</v>
      </c>
      <c r="C22" s="5"/>
      <c r="D22" s="31" t="s">
        <v>39</v>
      </c>
      <c r="E22" s="28">
        <v>5150</v>
      </c>
      <c r="F22" s="29" t="s">
        <v>27</v>
      </c>
      <c r="G22" s="32">
        <f t="shared" si="0"/>
        <v>0</v>
      </c>
      <c r="H22" s="33">
        <v>0</v>
      </c>
      <c r="I22" s="33">
        <v>50756</v>
      </c>
      <c r="J22" s="33">
        <v>0</v>
      </c>
      <c r="K22" s="33">
        <v>34060</v>
      </c>
      <c r="L22" s="34">
        <f t="shared" si="1"/>
        <v>0</v>
      </c>
      <c r="M22" s="35">
        <f t="shared" si="2"/>
        <v>0.67105366853179915</v>
      </c>
    </row>
    <row r="23" spans="2:13" x14ac:dyDescent="0.2">
      <c r="B23" s="4"/>
      <c r="C23" s="5"/>
      <c r="D23" s="31"/>
      <c r="E23" s="28">
        <v>5190</v>
      </c>
      <c r="F23" s="29" t="s">
        <v>23</v>
      </c>
      <c r="G23" s="32">
        <f t="shared" si="0"/>
        <v>0</v>
      </c>
      <c r="H23" s="33">
        <v>0</v>
      </c>
      <c r="I23" s="33">
        <v>393405.19</v>
      </c>
      <c r="J23" s="33">
        <v>0</v>
      </c>
      <c r="K23" s="33">
        <v>250208.26</v>
      </c>
      <c r="L23" s="34">
        <f t="shared" si="1"/>
        <v>0</v>
      </c>
      <c r="M23" s="35">
        <f t="shared" si="2"/>
        <v>0.63600650515058021</v>
      </c>
    </row>
    <row r="24" spans="2:13" x14ac:dyDescent="0.2">
      <c r="B24" s="4"/>
      <c r="C24" s="5"/>
      <c r="D24" s="31"/>
      <c r="E24" s="36"/>
      <c r="F24" s="37"/>
      <c r="G24" s="41"/>
      <c r="H24" s="41"/>
      <c r="I24" s="41"/>
      <c r="J24" s="41"/>
      <c r="K24" s="41"/>
      <c r="L24" s="38"/>
      <c r="M24" s="39"/>
    </row>
    <row r="25" spans="2:13" x14ac:dyDescent="0.2">
      <c r="B25" s="4"/>
      <c r="C25" s="5"/>
      <c r="D25" s="26"/>
      <c r="E25" s="40"/>
      <c r="F25" s="26"/>
      <c r="G25" s="26"/>
      <c r="H25" s="26"/>
      <c r="I25" s="26"/>
      <c r="J25" s="26"/>
      <c r="K25" s="26"/>
      <c r="L25" s="26"/>
      <c r="M25" s="27"/>
    </row>
    <row r="26" spans="2:13" ht="13.15" customHeight="1" x14ac:dyDescent="0.2">
      <c r="B26" s="64" t="s">
        <v>14</v>
      </c>
      <c r="C26" s="65"/>
      <c r="D26" s="65"/>
      <c r="E26" s="65"/>
      <c r="F26" s="65"/>
      <c r="G26" s="7">
        <f>SUM(G9:G23)</f>
        <v>125000</v>
      </c>
      <c r="H26" s="7">
        <f>SUM(H9:H23)</f>
        <v>125000</v>
      </c>
      <c r="I26" s="7">
        <f>SUM(I9:I23)</f>
        <v>884623.83000000007</v>
      </c>
      <c r="J26" s="7">
        <f>SUM(J9:J23)</f>
        <v>0</v>
      </c>
      <c r="K26" s="7">
        <f>SUM(K9:K23)</f>
        <v>446711.98</v>
      </c>
      <c r="L26" s="8">
        <f>IFERROR(K26/H26,0)</f>
        <v>3.5736958400000001</v>
      </c>
      <c r="M26" s="9">
        <f>IFERROR(K26/I26,0)</f>
        <v>0.50497393903575938</v>
      </c>
    </row>
    <row r="27" spans="2:13" ht="4.9000000000000004" customHeight="1" x14ac:dyDescent="0.2">
      <c r="B27" s="4"/>
      <c r="C27" s="5"/>
      <c r="D27" s="26"/>
      <c r="E27" s="40"/>
      <c r="F27" s="26"/>
      <c r="G27" s="26"/>
      <c r="H27" s="26"/>
      <c r="I27" s="26"/>
      <c r="J27" s="26"/>
      <c r="K27" s="26"/>
      <c r="L27" s="26"/>
      <c r="M27" s="27"/>
    </row>
    <row r="28" spans="2:13" ht="13.15" customHeight="1" x14ac:dyDescent="0.2">
      <c r="B28" s="66" t="s">
        <v>15</v>
      </c>
      <c r="C28" s="63"/>
      <c r="D28" s="63"/>
      <c r="E28" s="21"/>
      <c r="F28" s="25"/>
      <c r="G28" s="26"/>
      <c r="H28" s="26"/>
      <c r="I28" s="26"/>
      <c r="J28" s="26"/>
      <c r="K28" s="26"/>
      <c r="L28" s="26"/>
      <c r="M28" s="27"/>
    </row>
    <row r="29" spans="2:13" ht="13.15" customHeight="1" x14ac:dyDescent="0.2">
      <c r="B29" s="24"/>
      <c r="C29" s="63" t="s">
        <v>16</v>
      </c>
      <c r="D29" s="63"/>
      <c r="E29" s="21"/>
      <c r="F29" s="25"/>
      <c r="G29" s="26"/>
      <c r="H29" s="26"/>
      <c r="I29" s="26"/>
      <c r="J29" s="26"/>
      <c r="K29" s="26"/>
      <c r="L29" s="26"/>
      <c r="M29" s="27"/>
    </row>
    <row r="30" spans="2:13" ht="6" customHeight="1" x14ac:dyDescent="0.2">
      <c r="B30" s="42"/>
      <c r="C30" s="43"/>
      <c r="D30" s="43"/>
      <c r="E30" s="36"/>
      <c r="F30" s="43"/>
      <c r="G30" s="26"/>
      <c r="H30" s="26"/>
      <c r="I30" s="26"/>
      <c r="J30" s="26"/>
      <c r="K30" s="26"/>
      <c r="L30" s="26"/>
      <c r="M30" s="27"/>
    </row>
    <row r="31" spans="2:13" x14ac:dyDescent="0.2">
      <c r="B31" s="4"/>
      <c r="C31" s="5"/>
      <c r="D31" s="26"/>
      <c r="E31" s="40"/>
      <c r="F31" s="26"/>
      <c r="G31" s="41"/>
      <c r="H31" s="41"/>
      <c r="I31" s="41"/>
      <c r="J31" s="41"/>
      <c r="K31" s="41"/>
      <c r="L31" s="38"/>
      <c r="M31" s="39"/>
    </row>
    <row r="32" spans="2:13" x14ac:dyDescent="0.2">
      <c r="B32" s="44"/>
      <c r="C32" s="45"/>
      <c r="D32" s="46"/>
      <c r="E32" s="47"/>
      <c r="F32" s="46"/>
      <c r="G32" s="46"/>
      <c r="H32" s="46"/>
      <c r="I32" s="46"/>
      <c r="J32" s="46"/>
      <c r="K32" s="46"/>
      <c r="L32" s="46"/>
      <c r="M32" s="48"/>
    </row>
    <row r="33" spans="2:13" x14ac:dyDescent="0.2">
      <c r="B33" s="64" t="s">
        <v>17</v>
      </c>
      <c r="C33" s="65"/>
      <c r="D33" s="65"/>
      <c r="E33" s="65"/>
      <c r="F33" s="65"/>
      <c r="G33" s="7" t="e">
        <f>SUM(#REF!)</f>
        <v>#REF!</v>
      </c>
      <c r="H33" s="7" t="e">
        <f>SUM(#REF!)</f>
        <v>#REF!</v>
      </c>
      <c r="I33" s="7" t="e">
        <f>SUM(#REF!)</f>
        <v>#REF!</v>
      </c>
      <c r="J33" s="7" t="e">
        <f>SUM(#REF!)</f>
        <v>#REF!</v>
      </c>
      <c r="K33" s="7" t="e">
        <f>SUM(#REF!)</f>
        <v>#REF!</v>
      </c>
      <c r="L33" s="8">
        <f>IFERROR(K33/H33,0)</f>
        <v>0</v>
      </c>
      <c r="M33" s="9">
        <f>IFERROR(K33/I33,0)</f>
        <v>0</v>
      </c>
    </row>
    <row r="34" spans="2:13" x14ac:dyDescent="0.2">
      <c r="B34" s="4"/>
      <c r="C34" s="5"/>
      <c r="D34" s="2"/>
      <c r="E34" s="6"/>
      <c r="F34" s="2"/>
      <c r="G34" s="2"/>
      <c r="H34" s="2"/>
      <c r="I34" s="2"/>
      <c r="J34" s="2"/>
      <c r="K34" s="2"/>
      <c r="L34" s="2"/>
      <c r="M34" s="3"/>
    </row>
    <row r="35" spans="2:13" x14ac:dyDescent="0.2">
      <c r="B35" s="49" t="s">
        <v>18</v>
      </c>
      <c r="C35" s="50"/>
      <c r="D35" s="50"/>
      <c r="E35" s="50"/>
      <c r="F35" s="50"/>
      <c r="G35" s="10" t="e">
        <f>+G26+G33</f>
        <v>#REF!</v>
      </c>
      <c r="H35" s="10" t="e">
        <f>+H26+H33</f>
        <v>#REF!</v>
      </c>
      <c r="I35" s="10" t="e">
        <f>+I26+I33</f>
        <v>#REF!</v>
      </c>
      <c r="J35" s="10" t="e">
        <f>+J26+J33</f>
        <v>#REF!</v>
      </c>
      <c r="K35" s="10" t="e">
        <f>+K26+K33</f>
        <v>#REF!</v>
      </c>
      <c r="L35" s="11">
        <f>IFERROR(K35/H35,0)</f>
        <v>0</v>
      </c>
      <c r="M35" s="12">
        <f>IFERROR(K35/I35,0)</f>
        <v>0</v>
      </c>
    </row>
    <row r="36" spans="2:13" x14ac:dyDescent="0.2">
      <c r="B36" s="13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6"/>
    </row>
    <row r="37" spans="2:13" ht="15" x14ac:dyDescent="0.25">
      <c r="B37" s="17" t="s">
        <v>19</v>
      </c>
      <c r="C37" s="17"/>
      <c r="D37" s="18"/>
      <c r="E37" s="19"/>
      <c r="F37" s="18"/>
      <c r="G37" s="18"/>
      <c r="H37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5:F35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3:F3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ADMON</cp:lastModifiedBy>
  <dcterms:created xsi:type="dcterms:W3CDTF">2020-08-06T19:52:58Z</dcterms:created>
  <dcterms:modified xsi:type="dcterms:W3CDTF">2023-08-08T20:46:23Z</dcterms:modified>
</cp:coreProperties>
</file>