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2 INFORMACION PRESUPUESTARIA\"/>
    </mc:Choice>
  </mc:AlternateContent>
  <xr:revisionPtr revIDLastSave="0" documentId="13_ncr:1_{30BA18BC-85A5-484F-B6D5-47B92F914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D16" i="4"/>
  <c r="G16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<sst xmlns="http://schemas.openxmlformats.org/spreadsheetml/2006/main" count="99" uniqueCount="51">
  <si>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</si>
  <si>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</si>
  <si>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</si>
  <si>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</si>
  <si>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</si>
  <si>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</si>
  <si>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</si>
  <si>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</si>
  <si>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</si>
  <si>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</si>
  <si>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</si>
  <si>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</si>
  <si>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</si>
  <si>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</si>
  <si>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</si>
  <si>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</si>
  <si>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</si>
  <si>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</si>
  <si>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</si>
  <si>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</si>
  <si>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</si>
  <si>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</si>
  <si>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</si>
  <si>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</si>
  <si>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</si>
  <si>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</si>
  <si>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</si>
  <si>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</si>
  <si>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</si>
  <si>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</si>
  <si>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</si>
  <si>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</si>
  <si>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</si>
  <si>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</si>
  <si>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</si>
  <si>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</si>
  <si>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</si>
  <si>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</si>
  <si>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</si>
  <si>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</si>
  <si>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</si>
  <si>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</si>
  <si>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</si>
  <si>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</si>
  <si>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</si>
  <si>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</si>
  <si>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</si>
  <si>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</si>
  <si>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</si>
  <si>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</si>
  <si>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San Miguel de Allende, Gto.
Estado Analítico de Ingresos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</si>
</sst>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45</xdr:row>
      <xdr:rowOff>495300</xdr:rowOff>
    </xdr:from>
    <xdr:to>
      <xdr:col>4</xdr:col>
      <xdr:colOff>590550</xdr:colOff>
      <xdr:row>46</xdr:row>
      <xdr:rowOff>1200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981E0-FC38-415F-9F3C-B227E65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9210675"/>
          <a:ext cx="1914525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45</xdr:row>
      <xdr:rowOff>495300</xdr:rowOff>
    </xdr:from>
    <xdr:to>
      <xdr:col>0</xdr:col>
      <xdr:colOff>2871386</xdr:colOff>
      <xdr:row>46</xdr:row>
      <xdr:rowOff>1200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39ECE3-C108-47F9-98C3-38782E1EA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9210675"/>
          <a:ext cx="1956986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tabSelected="1" topLeftCell="A28" zoomScaleNormal="100" workbookViewId="0">
      <selection activeCell="B48" sqref="B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73500</v>
      </c>
      <c r="C9" s="16">
        <v>0</v>
      </c>
      <c r="D9" s="16">
        <f t="shared" si="0"/>
        <v>73500</v>
      </c>
      <c r="E9" s="16">
        <v>187039.19</v>
      </c>
      <c r="F9" s="16">
        <v>187039.19</v>
      </c>
      <c r="G9" s="16">
        <f t="shared" si="1"/>
        <v>113539.19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1759800</v>
      </c>
      <c r="C11" s="16">
        <v>0</v>
      </c>
      <c r="D11" s="16">
        <f t="shared" si="2"/>
        <v>1759800</v>
      </c>
      <c r="E11" s="16">
        <v>1406669</v>
      </c>
      <c r="F11" s="16">
        <v>1406669</v>
      </c>
      <c r="G11" s="16">
        <f t="shared" si="3"/>
        <v>-353131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39563505.969999999</v>
      </c>
      <c r="C13" s="16">
        <v>0</v>
      </c>
      <c r="D13" s="16">
        <f t="shared" si="2"/>
        <v>39563505.969999999</v>
      </c>
      <c r="E13" s="16">
        <v>17305928.890000001</v>
      </c>
      <c r="F13" s="16">
        <v>17305928.890000001</v>
      </c>
      <c r="G13" s="16">
        <f t="shared" si="3"/>
        <v>-22257577.079999998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41396805.969999999</v>
      </c>
      <c r="C16" s="17">
        <f t="shared" ref="C16:G16" si="6">SUM(C5:C14)</f>
        <v>0</v>
      </c>
      <c r="D16" s="17">
        <f t="shared" si="6"/>
        <v>41396805.969999999</v>
      </c>
      <c r="E16" s="17">
        <f t="shared" si="6"/>
        <v>18899637.080000002</v>
      </c>
      <c r="F16" s="10">
        <f t="shared" si="6"/>
        <v>18899637.080000002</v>
      </c>
      <c r="G16" s="11">
        <f t="shared" si="6"/>
        <v>-22497168.889999997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41396805.969999999</v>
      </c>
      <c r="C31" s="20">
        <f t="shared" si="14"/>
        <v>0</v>
      </c>
      <c r="D31" s="20">
        <f t="shared" si="14"/>
        <v>41396805.969999999</v>
      </c>
      <c r="E31" s="20">
        <f t="shared" si="14"/>
        <v>18899637.080000002</v>
      </c>
      <c r="F31" s="20">
        <f t="shared" si="14"/>
        <v>18899637.080000002</v>
      </c>
      <c r="G31" s="20">
        <f t="shared" si="14"/>
        <v>-22497168.889999997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73500</v>
      </c>
      <c r="C33" s="19">
        <v>0</v>
      </c>
      <c r="D33" s="19">
        <f>B33+C33</f>
        <v>73500</v>
      </c>
      <c r="E33" s="19">
        <v>187039.19</v>
      </c>
      <c r="F33" s="19">
        <v>187039.19</v>
      </c>
      <c r="G33" s="19">
        <f t="shared" ref="G33:G34" si="15">F33-B33</f>
        <v>113539.19</v>
      </c>
      <c r="H33" s="30" t="s">
        <v>40</v>
      </c>
    </row>
    <row r="34" spans="1:8" ht="22.5" x14ac:dyDescent="0.2">
      <c r="A34" s="34" t="s">
        <v>32</v>
      </c>
      <c r="B34" s="19">
        <v>1759800</v>
      </c>
      <c r="C34" s="19">
        <v>0</v>
      </c>
      <c r="D34" s="19">
        <f>B34+C34</f>
        <v>1759800</v>
      </c>
      <c r="E34" s="19">
        <v>1406669</v>
      </c>
      <c r="F34" s="19">
        <v>1406669</v>
      </c>
      <c r="G34" s="19">
        <f t="shared" si="15"/>
        <v>-353131</v>
      </c>
      <c r="H34" s="30" t="s">
        <v>42</v>
      </c>
    </row>
    <row r="35" spans="1:8" ht="22.5" x14ac:dyDescent="0.2">
      <c r="A35" s="34" t="s">
        <v>26</v>
      </c>
      <c r="B35" s="19">
        <v>39563505.969999999</v>
      </c>
      <c r="C35" s="19">
        <v>0</v>
      </c>
      <c r="D35" s="19">
        <f>B35+C35</f>
        <v>39563505.969999999</v>
      </c>
      <c r="E35" s="19">
        <v>17305928.890000001</v>
      </c>
      <c r="F35" s="19">
        <v>17305928.890000001</v>
      </c>
      <c r="G35" s="19">
        <f t="shared" ref="G35" si="16">F35-B35</f>
        <v>-22257577.079999998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41396805.969999999</v>
      </c>
      <c r="C40" s="17">
        <f t="shared" ref="C40:G40" si="18">SUM(C37+C31+C21)</f>
        <v>0</v>
      </c>
      <c r="D40" s="17">
        <f t="shared" si="18"/>
        <v>41396805.969999999</v>
      </c>
      <c r="E40" s="17">
        <f t="shared" si="18"/>
        <v>18899637.080000002</v>
      </c>
      <c r="F40" s="17">
        <f t="shared" si="18"/>
        <v>18899637.080000002</v>
      </c>
      <c r="G40" s="11">
        <f t="shared" si="18"/>
        <v>-22497168.889999997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8" ht="90.75" customHeight="1" x14ac:dyDescent="0.2"/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2023-08-07T19:26:14Z</cp:lastPrinted>
  <dcterms:created xsi:type="dcterms:W3CDTF">2012-12-11T20:48:19Z</dcterms:created>
  <dcterms:modified xsi:type="dcterms:W3CDTF">2023-08-07T19:26:17Z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