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94D65ED0-4222-4F7B-B972-DDC3E0AC9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<sst xmlns="http://schemas.openxmlformats.org/spreadsheetml/2006/main" count="92" uniqueCount="57">
  <si>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</si>
  <si>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</si>
  <si>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</si>
  <si>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</si>
  <si>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</si>
  <si>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</si>
  <si>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</si>
  <si>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</si>
  <si>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</si>
  <si>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</si>
  <si>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</si>
  <si>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</si>
  <si>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</si>
  <si>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</si>
  <si>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</si>
  <si>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</si>
  <si>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</si>
  <si>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</si>
  <si>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</si>
  <si>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</si>
  <si>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</si>
  <si>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</si>
  <si>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</si>
  <si>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</si>
  <si>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</si>
  <si>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</si>
  <si>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</si>
  <si>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</si>
  <si>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</si>
  <si>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</si>
  <si>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</si>
  <si>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</si>
  <si>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</si>
  <si>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</si>
  <si>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</si>
  <si>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</si>
  <si>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</si>
  <si>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</si>
  <si>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</si>
  <si>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</si>
  <si>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</si>
  <si>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</si>
  <si>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</si>
  <si>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</si>
  <si>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</si>
  <si>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</si>
  <si>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</si>
  <si>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</si>
  <si>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</si>
  <si>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</si>
  <si>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</si>
  <si>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</si>
  <si>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</si>
  <si>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</si>
  <si>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</si>
  <si>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</si>
  <si>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San Miguel de Allende,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</si>
</sst>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68</xdr:row>
      <xdr:rowOff>104775</xdr:rowOff>
    </xdr:from>
    <xdr:to>
      <xdr:col>0</xdr:col>
      <xdr:colOff>2052236</xdr:colOff>
      <xdr:row>73</xdr:row>
      <xdr:rowOff>48825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143C20-1F9E-4F75-91AC-F93CAC03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64895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68</xdr:row>
      <xdr:rowOff>19050</xdr:rowOff>
    </xdr:from>
    <xdr:to>
      <xdr:col>2</xdr:col>
      <xdr:colOff>515282</xdr:colOff>
      <xdr:row>72</xdr:row>
      <xdr:rowOff>105975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762245-BDED-4380-A7B7-B5DBFA76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05632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zoomScaleNormal="100" workbookViewId="0">
      <selection activeCell="O19" sqref="O1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56</v>
      </c>
      <c r="B1" s="20"/>
      <c r="C1" s="21"/>
    </row>
    <row r="2" spans="1:5" ht="15" customHeight="1" x14ac:dyDescent="0.2">
      <c r="A2" s="2" t="s">
        <v>0</v>
      </c>
      <c r="B2" s="3">
        <v>2023</v>
      </c>
      <c r="C2" s="3">
        <v>2022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6">
        <f>SUM(B5:B14)</f>
        <v>18899637.080000002</v>
      </c>
      <c r="C4" s="16">
        <f>SUM(C5:C14)</f>
        <v>42351563.740000002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17">
        <v>187039.19</v>
      </c>
      <c r="C9" s="17">
        <v>411025.66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17">
        <v>1406669</v>
      </c>
      <c r="C11" s="17">
        <v>10840538.08</v>
      </c>
      <c r="D11" s="14">
        <v>700000</v>
      </c>
    </row>
    <row r="12" spans="1:5" ht="22.5" x14ac:dyDescent="0.2">
      <c r="A12" s="7" t="s">
        <v>39</v>
      </c>
      <c r="B12" s="17">
        <v>0</v>
      </c>
      <c r="C12" s="17">
        <v>0</v>
      </c>
      <c r="D12" s="14">
        <v>800000</v>
      </c>
    </row>
    <row r="13" spans="1:5" ht="11.25" customHeight="1" x14ac:dyDescent="0.2">
      <c r="A13" s="7" t="s">
        <v>40</v>
      </c>
      <c r="B13" s="17">
        <v>17305928.890000001</v>
      </c>
      <c r="C13" s="17">
        <v>31100000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52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6">
        <f>SUM(B17:B32)</f>
        <v>16926038.390000001</v>
      </c>
      <c r="C16" s="16">
        <f>SUM(C17:C32)</f>
        <v>39921999.270000003</v>
      </c>
      <c r="D16" s="13" t="s">
        <v>37</v>
      </c>
    </row>
    <row r="17" spans="1:4" ht="11.25" customHeight="1" x14ac:dyDescent="0.2">
      <c r="A17" s="7" t="s">
        <v>7</v>
      </c>
      <c r="B17" s="17">
        <v>9261051.6699999999</v>
      </c>
      <c r="C17" s="17">
        <v>19300553.920000002</v>
      </c>
      <c r="D17" s="14">
        <v>1000</v>
      </c>
    </row>
    <row r="18" spans="1:4" ht="11.25" customHeight="1" x14ac:dyDescent="0.2">
      <c r="A18" s="7" t="s">
        <v>8</v>
      </c>
      <c r="B18" s="17">
        <v>2000902.63</v>
      </c>
      <c r="C18" s="17">
        <v>3802232.47</v>
      </c>
      <c r="D18" s="14">
        <v>2000</v>
      </c>
    </row>
    <row r="19" spans="1:4" ht="11.25" customHeight="1" x14ac:dyDescent="0.2">
      <c r="A19" s="7" t="s">
        <v>9</v>
      </c>
      <c r="B19" s="17">
        <v>2493927.44</v>
      </c>
      <c r="C19" s="17">
        <v>3613837.07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3091631.04</v>
      </c>
      <c r="C23" s="17">
        <v>13060076.710000001</v>
      </c>
      <c r="D23" s="14">
        <v>4400</v>
      </c>
    </row>
    <row r="24" spans="1:4" ht="11.25" customHeight="1" x14ac:dyDescent="0.2">
      <c r="A24" s="7" t="s">
        <v>12</v>
      </c>
      <c r="B24" s="17">
        <v>78525.61</v>
      </c>
      <c r="C24" s="17">
        <v>145299.1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1973598.6900000013</v>
      </c>
      <c r="C33" s="16">
        <f>C4-C16</f>
        <v>2429564.4699999988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54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446711.98</v>
      </c>
      <c r="C41" s="16">
        <f>SUM(C42:C44)</f>
        <v>3852936.6799999997</v>
      </c>
      <c r="D41" s="13" t="s">
        <v>37</v>
      </c>
    </row>
    <row r="42" spans="1:4" ht="11.25" customHeight="1" x14ac:dyDescent="0.2">
      <c r="A42" s="7" t="s">
        <v>20</v>
      </c>
      <c r="B42" s="17">
        <v>0</v>
      </c>
      <c r="C42" s="17">
        <v>3422057.09</v>
      </c>
      <c r="D42" s="13">
        <v>6000</v>
      </c>
    </row>
    <row r="43" spans="1:4" ht="11.25" customHeight="1" x14ac:dyDescent="0.2">
      <c r="A43" s="7" t="s">
        <v>21</v>
      </c>
      <c r="B43" s="17">
        <v>446711.98</v>
      </c>
      <c r="C43" s="17">
        <v>430879.59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-446711.98</v>
      </c>
      <c r="C45" s="16">
        <f>C36-C41</f>
        <v>-3852936.6799999997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55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106042.11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106042.11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597598.54</v>
      </c>
      <c r="C54" s="16">
        <f>SUM(C55+C58)</f>
        <v>0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597598.54</v>
      </c>
      <c r="C58" s="17">
        <v>0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-597598.54</v>
      </c>
      <c r="C59" s="16">
        <f>C48-C54</f>
        <v>106042.11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929288.17000000132</v>
      </c>
      <c r="C61" s="16">
        <f>C59+C45+C33</f>
        <v>-1317330.100000001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9735435.4199999999</v>
      </c>
      <c r="C63" s="16">
        <v>11052765.52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10664723.59</v>
      </c>
      <c r="C65" s="16">
        <v>9735435.4199999999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revision/>
  <cp:lastPrinted>2023-08-07T19:11:33Z</cp:lastPrinted>
  <dcterms:created xsi:type="dcterms:W3CDTF">2012-12-11T20:31:36Z</dcterms:created>
  <dcterms:modified xsi:type="dcterms:W3CDTF">2023-08-07T19:11:36Z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