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EGUNDO TRIMESTRE 2022\"/>
    </mc:Choice>
  </mc:AlternateContent>
  <bookViews>
    <workbookView xWindow="0" yWindow="0" windowWidth="20730" windowHeight="9525"/>
  </bookViews>
  <sheets>
    <sheet name="PP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1" l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30" i="1" l="1"/>
  <c r="G9" i="1"/>
  <c r="K33" i="1" l="1"/>
  <c r="J33" i="1"/>
  <c r="I33" i="1"/>
  <c r="H33" i="1"/>
  <c r="G33" i="1"/>
  <c r="K25" i="1"/>
  <c r="J25" i="1"/>
  <c r="I25" i="1"/>
  <c r="H25" i="1"/>
  <c r="G25" i="1"/>
  <c r="M33" i="1" l="1"/>
  <c r="M30" i="1"/>
  <c r="M25" i="1"/>
  <c r="M9" i="1"/>
  <c r="K35" i="1"/>
  <c r="I35" i="1"/>
  <c r="H35" i="1"/>
  <c r="J35" i="1"/>
  <c r="G35" i="1"/>
  <c r="L33" i="1"/>
  <c r="L30" i="1"/>
  <c r="L25" i="1"/>
  <c r="L9" i="1"/>
  <c r="L35" i="1" l="1"/>
  <c r="M35" i="1"/>
</calcChain>
</file>

<file path=xl/sharedStrings.xml><?xml version="1.0" encoding="utf-8"?>
<sst xmlns="http://schemas.openxmlformats.org/spreadsheetml/2006/main" count="53" uniqueCount="44">
  <si>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</si>
  <si>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</si>
  <si>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</si>
  <si>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</si>
  <si>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</si>
  <si>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</si>
  <si>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</si>
  <si>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</si>
  <si>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</si>
  <si>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</si>
  <si>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</si>
  <si>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</si>
  <si>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</si>
  <si>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</si>
  <si>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</si>
  <si>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</si>
  <si>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</si>
  <si>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</si>
  <si>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</si>
  <si>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</si>
  <si>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</si>
  <si>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</si>
  <si>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BRINDAR ATENCION INTEGRAL A LOS MENORES</t>
  </si>
  <si>
    <t>Muebles de oficina y estantería</t>
  </si>
  <si>
    <t>Otros mobiliarios y equipos de administración</t>
  </si>
  <si>
    <t>Aparatos eléctricos de uso doméstico</t>
  </si>
  <si>
    <t>E0005</t>
  </si>
  <si>
    <t>UNIDAD BASICA DE REHABILITACION</t>
  </si>
  <si>
    <t>Computadoras y equipo periférico</t>
  </si>
  <si>
    <t>Equipo para uso médico dental y para laboratorio</t>
  </si>
  <si>
    <t>E0008</t>
  </si>
  <si>
    <t>INTEGRACION DE LOS ADULTOS MAYORES</t>
  </si>
  <si>
    <t>E0017</t>
  </si>
  <si>
    <t>PROCURADURIA EN MATERIA ASISTENCIA SOCIAL</t>
  </si>
  <si>
    <t>Camaras fotograficas y de video</t>
  </si>
  <si>
    <t>E0020</t>
  </si>
  <si>
    <t>ATENCION A NIÑOS JOVENES VULNERABLES</t>
  </si>
  <si>
    <t>Otro mobiliario y equipo educacional y recreativo</t>
  </si>
  <si>
    <t>E0021</t>
  </si>
  <si>
    <t>DESARROLLO FAMILIAR Y COMUNITARIO</t>
  </si>
  <si>
    <t>M0001</t>
  </si>
  <si>
    <t>APLICACIÓN CORRECTA DE LOS RECURSOS</t>
  </si>
  <si>
    <t>Edificación no habitacional</t>
  </si>
  <si>
    <t>Sistema para el Desarrollo Integral de la Familia del Municipio de San Miguel de Allende, Gto.
Programas y Proyectos de Inversión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</si>
</sst>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164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164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165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165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123825</xdr:colOff>
      <xdr:row>38</xdr:row>
      <xdr:rowOff>76200</xdr:rowOff>
    </xdr:from>
    <xdr:to>
      <xdr:col>5</xdr:col>
      <xdr:colOff>2086907</xdr:colOff>
      <xdr:row>42</xdr:row>
      <xdr:rowOff>86925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0" y="6543675"/>
          <a:ext cx="1963082" cy="658425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38</xdr:row>
      <xdr:rowOff>95250</xdr:rowOff>
    </xdr:from>
    <xdr:to>
      <xdr:col>3</xdr:col>
      <xdr:colOff>1918886</xdr:colOff>
      <xdr:row>42</xdr:row>
      <xdr:rowOff>105975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0600" y="6562725"/>
          <a:ext cx="1956986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7"/>
  <sheetViews>
    <sheetView tabSelected="1" topLeftCell="A25" workbookViewId="0">
      <selection activeCell="D46" sqref="D46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52" t="s">
        <v>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2:13" ht="13.15" customHeight="1" x14ac:dyDescent="0.2">
      <c r="B2" s="55" t="s">
        <v>0</v>
      </c>
      <c r="C2" s="56"/>
      <c r="D2" s="61" t="s">
        <v>1</v>
      </c>
      <c r="E2" s="64" t="s">
        <v>2</v>
      </c>
      <c r="F2" s="61" t="s">
        <v>3</v>
      </c>
      <c r="G2" s="65" t="s">
        <v>4</v>
      </c>
      <c r="H2" s="65"/>
      <c r="I2" s="65"/>
      <c r="J2" s="65"/>
      <c r="K2" s="65"/>
      <c r="L2" s="65"/>
      <c r="M2" s="66"/>
    </row>
    <row r="3" spans="2:13" ht="13.15" customHeight="1" x14ac:dyDescent="0.2">
      <c r="B3" s="57"/>
      <c r="C3" s="58"/>
      <c r="D3" s="62"/>
      <c r="E3" s="64"/>
      <c r="F3" s="62"/>
      <c r="G3" s="67" t="s">
        <v>20</v>
      </c>
      <c r="H3" s="69" t="s">
        <v>5</v>
      </c>
      <c r="I3" s="72" t="s">
        <v>6</v>
      </c>
      <c r="J3" s="72" t="s">
        <v>7</v>
      </c>
      <c r="K3" s="72" t="s">
        <v>8</v>
      </c>
      <c r="L3" s="79" t="s">
        <v>9</v>
      </c>
      <c r="M3" s="80"/>
    </row>
    <row r="4" spans="2:13" ht="13.15" customHeight="1" x14ac:dyDescent="0.2">
      <c r="B4" s="57"/>
      <c r="C4" s="58"/>
      <c r="D4" s="62"/>
      <c r="E4" s="64"/>
      <c r="F4" s="62"/>
      <c r="G4" s="57"/>
      <c r="H4" s="70"/>
      <c r="I4" s="73"/>
      <c r="J4" s="73"/>
      <c r="K4" s="77"/>
      <c r="L4" s="71" t="s">
        <v>10</v>
      </c>
      <c r="M4" s="82" t="s">
        <v>11</v>
      </c>
    </row>
    <row r="5" spans="2:13" x14ac:dyDescent="0.2">
      <c r="B5" s="59"/>
      <c r="C5" s="60"/>
      <c r="D5" s="63"/>
      <c r="E5" s="64"/>
      <c r="F5" s="63"/>
      <c r="G5" s="68"/>
      <c r="H5" s="71"/>
      <c r="I5" s="74"/>
      <c r="J5" s="74"/>
      <c r="K5" s="78"/>
      <c r="L5" s="81"/>
      <c r="M5" s="83"/>
    </row>
    <row r="6" spans="2:13" ht="13.15" customHeight="1" x14ac:dyDescent="0.2">
      <c r="B6" s="84" t="s">
        <v>12</v>
      </c>
      <c r="C6" s="85"/>
      <c r="D6" s="85"/>
      <c r="E6" s="21"/>
      <c r="F6" s="22"/>
      <c r="G6" s="23"/>
      <c r="H6" s="23"/>
      <c r="I6" s="23"/>
      <c r="J6" s="86"/>
      <c r="K6" s="86"/>
      <c r="L6" s="23"/>
      <c r="M6" s="24"/>
    </row>
    <row r="7" spans="2:13" ht="13.15" customHeight="1" x14ac:dyDescent="0.2">
      <c r="B7" s="25"/>
      <c r="C7" s="87" t="s">
        <v>13</v>
      </c>
      <c r="D7" s="87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5111</v>
      </c>
      <c r="F9" s="30" t="s">
        <v>23</v>
      </c>
      <c r="G9" s="35">
        <f t="shared" ref="G9:G22" si="0">+H9</f>
        <v>60000</v>
      </c>
      <c r="H9" s="36">
        <v>60000</v>
      </c>
      <c r="I9" s="36">
        <v>60000</v>
      </c>
      <c r="J9" s="36">
        <v>0</v>
      </c>
      <c r="K9" s="36">
        <v>0</v>
      </c>
      <c r="L9" s="37">
        <f t="shared" ref="L9:L22" si="1">IFERROR(K9/H9,0)</f>
        <v>0</v>
      </c>
      <c r="M9" s="38">
        <f t="shared" ref="M9:M22" si="2">IFERROR(K9/I9,0)</f>
        <v>0</v>
      </c>
    </row>
    <row r="10" spans="2:13" x14ac:dyDescent="0.2">
      <c r="B10" s="32"/>
      <c r="C10" s="33"/>
      <c r="D10" s="34"/>
      <c r="E10" s="29">
        <v>5191</v>
      </c>
      <c r="F10" s="30" t="s">
        <v>24</v>
      </c>
      <c r="G10" s="35">
        <f t="shared" si="0"/>
        <v>0</v>
      </c>
      <c r="H10" s="36">
        <v>0</v>
      </c>
      <c r="I10" s="36">
        <v>35643.339999999997</v>
      </c>
      <c r="J10" s="36">
        <v>0</v>
      </c>
      <c r="K10" s="36">
        <v>0</v>
      </c>
      <c r="L10" s="37">
        <f t="shared" si="1"/>
        <v>0</v>
      </c>
      <c r="M10" s="38">
        <f t="shared" si="2"/>
        <v>0</v>
      </c>
    </row>
    <row r="11" spans="2:13" x14ac:dyDescent="0.2">
      <c r="B11" s="32"/>
      <c r="C11" s="33"/>
      <c r="D11" s="34"/>
      <c r="E11" s="29">
        <v>5662</v>
      </c>
      <c r="F11" s="30" t="s">
        <v>25</v>
      </c>
      <c r="G11" s="35">
        <f t="shared" si="0"/>
        <v>15000</v>
      </c>
      <c r="H11" s="36">
        <v>15000</v>
      </c>
      <c r="I11" s="36">
        <v>30000</v>
      </c>
      <c r="J11" s="36">
        <v>0</v>
      </c>
      <c r="K11" s="36">
        <v>0</v>
      </c>
      <c r="L11" s="37">
        <f t="shared" si="1"/>
        <v>0</v>
      </c>
      <c r="M11" s="38">
        <f t="shared" si="2"/>
        <v>0</v>
      </c>
    </row>
    <row r="12" spans="2:13" x14ac:dyDescent="0.2">
      <c r="B12" s="32" t="s">
        <v>26</v>
      </c>
      <c r="C12" s="33"/>
      <c r="D12" s="34" t="s">
        <v>27</v>
      </c>
      <c r="E12" s="29">
        <v>5111</v>
      </c>
      <c r="F12" s="30" t="s">
        <v>23</v>
      </c>
      <c r="G12" s="35">
        <f t="shared" si="0"/>
        <v>5000</v>
      </c>
      <c r="H12" s="36">
        <v>5000</v>
      </c>
      <c r="I12" s="36">
        <v>20000</v>
      </c>
      <c r="J12" s="36">
        <v>7778</v>
      </c>
      <c r="K12" s="36">
        <v>7778</v>
      </c>
      <c r="L12" s="37">
        <f t="shared" si="1"/>
        <v>1.5556000000000001</v>
      </c>
      <c r="M12" s="38">
        <f t="shared" si="2"/>
        <v>0.38890000000000002</v>
      </c>
    </row>
    <row r="13" spans="2:13" x14ac:dyDescent="0.2">
      <c r="B13" s="32"/>
      <c r="C13" s="33"/>
      <c r="D13" s="34"/>
      <c r="E13" s="29">
        <v>5151</v>
      </c>
      <c r="F13" s="30" t="s">
        <v>28</v>
      </c>
      <c r="G13" s="35">
        <f t="shared" si="0"/>
        <v>10000</v>
      </c>
      <c r="H13" s="36">
        <v>10000</v>
      </c>
      <c r="I13" s="36">
        <v>32000.79</v>
      </c>
      <c r="J13" s="36">
        <v>0</v>
      </c>
      <c r="K13" s="36">
        <v>0</v>
      </c>
      <c r="L13" s="37">
        <f t="shared" si="1"/>
        <v>0</v>
      </c>
      <c r="M13" s="38">
        <f t="shared" si="2"/>
        <v>0</v>
      </c>
    </row>
    <row r="14" spans="2:13" x14ac:dyDescent="0.2">
      <c r="B14" s="32"/>
      <c r="C14" s="33"/>
      <c r="D14" s="34"/>
      <c r="E14" s="29">
        <v>5311</v>
      </c>
      <c r="F14" s="30" t="s">
        <v>29</v>
      </c>
      <c r="G14" s="35">
        <f t="shared" si="0"/>
        <v>0</v>
      </c>
      <c r="H14" s="36">
        <v>0</v>
      </c>
      <c r="I14" s="36">
        <v>90000</v>
      </c>
      <c r="J14" s="36">
        <v>0</v>
      </c>
      <c r="K14" s="36">
        <v>0</v>
      </c>
      <c r="L14" s="37">
        <f t="shared" si="1"/>
        <v>0</v>
      </c>
      <c r="M14" s="38">
        <f t="shared" si="2"/>
        <v>0</v>
      </c>
    </row>
    <row r="15" spans="2:13" x14ac:dyDescent="0.2">
      <c r="B15" s="32" t="s">
        <v>30</v>
      </c>
      <c r="C15" s="33"/>
      <c r="D15" s="34" t="s">
        <v>31</v>
      </c>
      <c r="E15" s="29">
        <v>5111</v>
      </c>
      <c r="F15" s="30" t="s">
        <v>23</v>
      </c>
      <c r="G15" s="35">
        <f t="shared" si="0"/>
        <v>0</v>
      </c>
      <c r="H15" s="36">
        <v>0</v>
      </c>
      <c r="I15" s="36">
        <v>22000</v>
      </c>
      <c r="J15" s="36">
        <v>5470</v>
      </c>
      <c r="K15" s="36">
        <v>5470</v>
      </c>
      <c r="L15" s="37">
        <f t="shared" si="1"/>
        <v>0</v>
      </c>
      <c r="M15" s="38">
        <f t="shared" si="2"/>
        <v>0.24863636363636363</v>
      </c>
    </row>
    <row r="16" spans="2:13" x14ac:dyDescent="0.2">
      <c r="B16" s="32" t="s">
        <v>32</v>
      </c>
      <c r="C16" s="33"/>
      <c r="D16" s="34" t="s">
        <v>33</v>
      </c>
      <c r="E16" s="29">
        <v>5111</v>
      </c>
      <c r="F16" s="30" t="s">
        <v>23</v>
      </c>
      <c r="G16" s="35">
        <f t="shared" si="0"/>
        <v>30088</v>
      </c>
      <c r="H16" s="36">
        <v>30088</v>
      </c>
      <c r="I16" s="36">
        <v>72088</v>
      </c>
      <c r="J16" s="36">
        <v>0</v>
      </c>
      <c r="K16" s="36">
        <v>0</v>
      </c>
      <c r="L16" s="37">
        <f t="shared" si="1"/>
        <v>0</v>
      </c>
      <c r="M16" s="38">
        <f t="shared" si="2"/>
        <v>0</v>
      </c>
    </row>
    <row r="17" spans="2:13" x14ac:dyDescent="0.2">
      <c r="B17" s="32"/>
      <c r="C17" s="33"/>
      <c r="D17" s="34"/>
      <c r="E17" s="29">
        <v>5151</v>
      </c>
      <c r="F17" s="30" t="s">
        <v>28</v>
      </c>
      <c r="G17" s="35">
        <f t="shared" si="0"/>
        <v>47993</v>
      </c>
      <c r="H17" s="36">
        <v>47993</v>
      </c>
      <c r="I17" s="36">
        <v>75993</v>
      </c>
      <c r="J17" s="36">
        <v>0</v>
      </c>
      <c r="K17" s="36">
        <v>0</v>
      </c>
      <c r="L17" s="37">
        <f t="shared" si="1"/>
        <v>0</v>
      </c>
      <c r="M17" s="38">
        <f t="shared" si="2"/>
        <v>0</v>
      </c>
    </row>
    <row r="18" spans="2:13" x14ac:dyDescent="0.2">
      <c r="B18" s="32"/>
      <c r="C18" s="33"/>
      <c r="D18" s="34"/>
      <c r="E18" s="29">
        <v>5231</v>
      </c>
      <c r="F18" s="30" t="s">
        <v>34</v>
      </c>
      <c r="G18" s="35">
        <f t="shared" si="0"/>
        <v>6799</v>
      </c>
      <c r="H18" s="36">
        <v>6799</v>
      </c>
      <c r="I18" s="36">
        <v>6799</v>
      </c>
      <c r="J18" s="36">
        <v>0</v>
      </c>
      <c r="K18" s="36">
        <v>0</v>
      </c>
      <c r="L18" s="37">
        <f t="shared" si="1"/>
        <v>0</v>
      </c>
      <c r="M18" s="38">
        <f t="shared" si="2"/>
        <v>0</v>
      </c>
    </row>
    <row r="19" spans="2:13" x14ac:dyDescent="0.2">
      <c r="B19" s="32" t="s">
        <v>35</v>
      </c>
      <c r="C19" s="33"/>
      <c r="D19" s="34" t="s">
        <v>36</v>
      </c>
      <c r="E19" s="29">
        <v>5151</v>
      </c>
      <c r="F19" s="30" t="s">
        <v>28</v>
      </c>
      <c r="G19" s="35">
        <f t="shared" si="0"/>
        <v>10000</v>
      </c>
      <c r="H19" s="36">
        <v>10000</v>
      </c>
      <c r="I19" s="36">
        <v>10000</v>
      </c>
      <c r="J19" s="36">
        <v>0</v>
      </c>
      <c r="K19" s="36">
        <v>0</v>
      </c>
      <c r="L19" s="37">
        <f t="shared" si="1"/>
        <v>0</v>
      </c>
      <c r="M19" s="38">
        <f t="shared" si="2"/>
        <v>0</v>
      </c>
    </row>
    <row r="20" spans="2:13" x14ac:dyDescent="0.2">
      <c r="B20" s="32"/>
      <c r="C20" s="33"/>
      <c r="D20" s="34"/>
      <c r="E20" s="29">
        <v>5291</v>
      </c>
      <c r="F20" s="30" t="s">
        <v>37</v>
      </c>
      <c r="G20" s="35">
        <f t="shared" si="0"/>
        <v>80000</v>
      </c>
      <c r="H20" s="36">
        <v>80000</v>
      </c>
      <c r="I20" s="36">
        <v>80000</v>
      </c>
      <c r="J20" s="36">
        <v>0</v>
      </c>
      <c r="K20" s="36">
        <v>0</v>
      </c>
      <c r="L20" s="37">
        <f t="shared" si="1"/>
        <v>0</v>
      </c>
      <c r="M20" s="38">
        <f t="shared" si="2"/>
        <v>0</v>
      </c>
    </row>
    <row r="21" spans="2:13" x14ac:dyDescent="0.2">
      <c r="B21" s="32" t="s">
        <v>38</v>
      </c>
      <c r="C21" s="33"/>
      <c r="D21" s="34" t="s">
        <v>39</v>
      </c>
      <c r="E21" s="29">
        <v>5191</v>
      </c>
      <c r="F21" s="30" t="s">
        <v>24</v>
      </c>
      <c r="G21" s="35">
        <f t="shared" si="0"/>
        <v>20000</v>
      </c>
      <c r="H21" s="36">
        <v>20000</v>
      </c>
      <c r="I21" s="36">
        <v>55000</v>
      </c>
      <c r="J21" s="36">
        <v>0</v>
      </c>
      <c r="K21" s="36">
        <v>0</v>
      </c>
      <c r="L21" s="37">
        <f t="shared" si="1"/>
        <v>0</v>
      </c>
      <c r="M21" s="38">
        <f t="shared" si="2"/>
        <v>0</v>
      </c>
    </row>
    <row r="22" spans="2:13" x14ac:dyDescent="0.2">
      <c r="B22" s="32" t="s">
        <v>40</v>
      </c>
      <c r="C22" s="33"/>
      <c r="D22" s="34" t="s">
        <v>41</v>
      </c>
      <c r="E22" s="29">
        <v>5151</v>
      </c>
      <c r="F22" s="30" t="s">
        <v>28</v>
      </c>
      <c r="G22" s="35">
        <f t="shared" si="0"/>
        <v>0</v>
      </c>
      <c r="H22" s="36">
        <v>0</v>
      </c>
      <c r="I22" s="36">
        <v>150000</v>
      </c>
      <c r="J22" s="36">
        <v>114199.99</v>
      </c>
      <c r="K22" s="36">
        <v>114199.99</v>
      </c>
      <c r="L22" s="37">
        <f t="shared" si="1"/>
        <v>0</v>
      </c>
      <c r="M22" s="38">
        <f t="shared" si="2"/>
        <v>0.76133326666666667</v>
      </c>
    </row>
    <row r="23" spans="2:13" x14ac:dyDescent="0.2">
      <c r="B23" s="32"/>
      <c r="C23" s="33"/>
      <c r="D23" s="34"/>
      <c r="E23" s="39"/>
      <c r="F23" s="40"/>
      <c r="G23" s="44"/>
      <c r="H23" s="44"/>
      <c r="I23" s="44"/>
      <c r="J23" s="44"/>
      <c r="K23" s="44"/>
      <c r="L23" s="41"/>
      <c r="M23" s="42"/>
    </row>
    <row r="24" spans="2:13" x14ac:dyDescent="0.2">
      <c r="B24" s="32"/>
      <c r="C24" s="33"/>
      <c r="D24" s="27"/>
      <c r="E24" s="43"/>
      <c r="F24" s="27"/>
      <c r="G24" s="27"/>
      <c r="H24" s="27"/>
      <c r="I24" s="27"/>
      <c r="J24" s="27"/>
      <c r="K24" s="27"/>
      <c r="L24" s="27"/>
      <c r="M24" s="28"/>
    </row>
    <row r="25" spans="2:13" ht="13.15" customHeight="1" x14ac:dyDescent="0.2">
      <c r="B25" s="88" t="s">
        <v>14</v>
      </c>
      <c r="C25" s="89"/>
      <c r="D25" s="89"/>
      <c r="E25" s="89"/>
      <c r="F25" s="89"/>
      <c r="G25" s="7">
        <f>SUM(G9:G22)</f>
        <v>284880</v>
      </c>
      <c r="H25" s="7">
        <f>SUM(H9:H22)</f>
        <v>284880</v>
      </c>
      <c r="I25" s="7">
        <f>SUM(I9:I22)</f>
        <v>739524.13</v>
      </c>
      <c r="J25" s="7">
        <f>SUM(J9:J22)</f>
        <v>127447.99</v>
      </c>
      <c r="K25" s="7">
        <f>SUM(K9:K22)</f>
        <v>127447.99</v>
      </c>
      <c r="L25" s="8">
        <f>IFERROR(K25/H25,0)</f>
        <v>0.44737429795001404</v>
      </c>
      <c r="M25" s="9">
        <f>IFERROR(K25/I25,0)</f>
        <v>0.17233783838804556</v>
      </c>
    </row>
    <row r="26" spans="2:13" ht="4.9000000000000004" customHeight="1" x14ac:dyDescent="0.2">
      <c r="B26" s="32"/>
      <c r="C26" s="33"/>
      <c r="D26" s="27"/>
      <c r="E26" s="43"/>
      <c r="F26" s="27"/>
      <c r="G26" s="27"/>
      <c r="H26" s="27"/>
      <c r="I26" s="27"/>
      <c r="J26" s="27"/>
      <c r="K26" s="27"/>
      <c r="L26" s="27"/>
      <c r="M26" s="28"/>
    </row>
    <row r="27" spans="2:13" ht="13.15" customHeight="1" x14ac:dyDescent="0.2">
      <c r="B27" s="90" t="s">
        <v>15</v>
      </c>
      <c r="C27" s="87"/>
      <c r="D27" s="87"/>
      <c r="E27" s="21"/>
      <c r="F27" s="26"/>
      <c r="G27" s="27"/>
      <c r="H27" s="27"/>
      <c r="I27" s="27"/>
      <c r="J27" s="27"/>
      <c r="K27" s="27"/>
      <c r="L27" s="27"/>
      <c r="M27" s="28"/>
    </row>
    <row r="28" spans="2:13" ht="13.15" customHeight="1" x14ac:dyDescent="0.2">
      <c r="B28" s="25"/>
      <c r="C28" s="87" t="s">
        <v>16</v>
      </c>
      <c r="D28" s="87"/>
      <c r="E28" s="21"/>
      <c r="F28" s="26"/>
      <c r="G28" s="27"/>
      <c r="H28" s="27"/>
      <c r="I28" s="27"/>
      <c r="J28" s="27"/>
      <c r="K28" s="27"/>
      <c r="L28" s="27"/>
      <c r="M28" s="28"/>
    </row>
    <row r="29" spans="2:13" ht="6" customHeight="1" x14ac:dyDescent="0.2">
      <c r="B29" s="45"/>
      <c r="C29" s="46"/>
      <c r="D29" s="46"/>
      <c r="E29" s="39"/>
      <c r="F29" s="46"/>
      <c r="G29" s="27"/>
      <c r="H29" s="27"/>
      <c r="I29" s="27"/>
      <c r="J29" s="27"/>
      <c r="K29" s="27"/>
      <c r="L29" s="27"/>
      <c r="M29" s="28"/>
    </row>
    <row r="30" spans="2:13" x14ac:dyDescent="0.2">
      <c r="B30" s="32" t="s">
        <v>30</v>
      </c>
      <c r="C30" s="33"/>
      <c r="D30" s="27" t="s">
        <v>31</v>
      </c>
      <c r="E30" s="43">
        <v>6221</v>
      </c>
      <c r="F30" s="27" t="s">
        <v>42</v>
      </c>
      <c r="G30" s="35">
        <f>+H30</f>
        <v>0</v>
      </c>
      <c r="H30" s="36">
        <v>0</v>
      </c>
      <c r="I30" s="36">
        <v>266264.73</v>
      </c>
      <c r="J30" s="36">
        <v>266264.73</v>
      </c>
      <c r="K30" s="36">
        <v>266264.73</v>
      </c>
      <c r="L30" s="37">
        <f>IFERROR(K30/H30,0)</f>
        <v>0</v>
      </c>
      <c r="M30" s="38">
        <f>IFERROR(K30/I30,0)</f>
        <v>1</v>
      </c>
    </row>
    <row r="31" spans="2:13" x14ac:dyDescent="0.2">
      <c r="B31" s="32"/>
      <c r="C31" s="33"/>
      <c r="D31" s="27"/>
      <c r="E31" s="43"/>
      <c r="F31" s="27"/>
      <c r="G31" s="44"/>
      <c r="H31" s="44"/>
      <c r="I31" s="44"/>
      <c r="J31" s="44"/>
      <c r="K31" s="44"/>
      <c r="L31" s="41"/>
      <c r="M31" s="42"/>
    </row>
    <row r="32" spans="2:13" x14ac:dyDescent="0.2">
      <c r="B32" s="47"/>
      <c r="C32" s="48"/>
      <c r="D32" s="49"/>
      <c r="E32" s="50"/>
      <c r="F32" s="49"/>
      <c r="G32" s="49"/>
      <c r="H32" s="49"/>
      <c r="I32" s="49"/>
      <c r="J32" s="49"/>
      <c r="K32" s="49"/>
      <c r="L32" s="49"/>
      <c r="M32" s="51"/>
    </row>
    <row r="33" spans="2:13" x14ac:dyDescent="0.2">
      <c r="B33" s="88" t="s">
        <v>17</v>
      </c>
      <c r="C33" s="89"/>
      <c r="D33" s="89"/>
      <c r="E33" s="89"/>
      <c r="F33" s="89"/>
      <c r="G33" s="7">
        <f>SUM(G30:G30)</f>
        <v>0</v>
      </c>
      <c r="H33" s="7">
        <f>SUM(H30:H30)</f>
        <v>0</v>
      </c>
      <c r="I33" s="7">
        <f>SUM(I30:I30)</f>
        <v>266264.73</v>
      </c>
      <c r="J33" s="7">
        <f>SUM(J30:J30)</f>
        <v>266264.73</v>
      </c>
      <c r="K33" s="7">
        <f>SUM(K30:K30)</f>
        <v>266264.73</v>
      </c>
      <c r="L33" s="8">
        <f>IFERROR(K33/H33,0)</f>
        <v>0</v>
      </c>
      <c r="M33" s="9">
        <f>IFERROR(K33/I33,0)</f>
        <v>1</v>
      </c>
    </row>
    <row r="34" spans="2:13" x14ac:dyDescent="0.2">
      <c r="B34" s="4"/>
      <c r="C34" s="5"/>
      <c r="D34" s="2"/>
      <c r="E34" s="6"/>
      <c r="F34" s="2"/>
      <c r="G34" s="2"/>
      <c r="H34" s="2"/>
      <c r="I34" s="2"/>
      <c r="J34" s="2"/>
      <c r="K34" s="2"/>
      <c r="L34" s="2"/>
      <c r="M34" s="3"/>
    </row>
    <row r="35" spans="2:13" x14ac:dyDescent="0.2">
      <c r="B35" s="75" t="s">
        <v>18</v>
      </c>
      <c r="C35" s="76"/>
      <c r="D35" s="76"/>
      <c r="E35" s="76"/>
      <c r="F35" s="76"/>
      <c r="G35" s="10">
        <f>+G25+G33</f>
        <v>284880</v>
      </c>
      <c r="H35" s="10">
        <f>+H25+H33</f>
        <v>284880</v>
      </c>
      <c r="I35" s="10">
        <f>+I25+I33</f>
        <v>1005788.86</v>
      </c>
      <c r="J35" s="10">
        <f>+J25+J33</f>
        <v>393712.72</v>
      </c>
      <c r="K35" s="10">
        <f>+K25+K33</f>
        <v>393712.72</v>
      </c>
      <c r="L35" s="11">
        <f>IFERROR(K35/H35,0)</f>
        <v>1.382030047739399</v>
      </c>
      <c r="M35" s="12">
        <f>IFERROR(K35/I35,0)</f>
        <v>0.39144668991462084</v>
      </c>
    </row>
    <row r="36" spans="2:13" x14ac:dyDescent="0.2">
      <c r="B36" s="13"/>
      <c r="C36" s="14"/>
      <c r="D36" s="14"/>
      <c r="E36" s="15"/>
      <c r="F36" s="14"/>
      <c r="G36" s="14"/>
      <c r="H36" s="14"/>
      <c r="I36" s="14"/>
      <c r="J36" s="14"/>
      <c r="K36" s="14"/>
      <c r="L36" s="14"/>
      <c r="M36" s="16"/>
    </row>
    <row r="37" spans="2:13" ht="15" x14ac:dyDescent="0.25">
      <c r="B37" s="17" t="s">
        <v>19</v>
      </c>
      <c r="C37" s="17"/>
      <c r="D37" s="18"/>
      <c r="E37" s="19"/>
      <c r="F37" s="18"/>
      <c r="G37" s="18"/>
      <c r="H37" s="18"/>
    </row>
  </sheetData>
  <mergeCells count="22">
    <mergeCell ref="B35:F35"/>
    <mergeCell ref="K3:K5"/>
    <mergeCell ref="L3:M3"/>
    <mergeCell ref="L4:L5"/>
    <mergeCell ref="M4:M5"/>
    <mergeCell ref="B6:D6"/>
    <mergeCell ref="J6:K6"/>
    <mergeCell ref="C7:D7"/>
    <mergeCell ref="B25:F25"/>
    <mergeCell ref="B27:D27"/>
    <mergeCell ref="C28:D28"/>
    <mergeCell ref="B33:F33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C. P. JOSE LUIS REYE</cp:lastModifiedBy>
  <dcterms:created xsi:type="dcterms:W3CDTF">2020-08-06T19:52:58Z</dcterms:created>
  <dcterms:modified xsi:type="dcterms:W3CDTF">2022-07-29T02:00:55Z</dcterms:modified>
</cp:coreProperties>
</file>