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GUNDO TRIMESTRE 2022\"/>
    </mc:Choice>
  </mc:AlternateContent>
  <bookViews>
    <workbookView xWindow="0" yWindow="0" windowWidth="20730" windowHeight="10080"/>
  </bookViews>
  <sheets>
    <sheet name="EFE" sheetId="3" r:id="rId1"/>
  </sheets>
  <definedNames>
    <definedName name="_xlnm._FilterDatabase" localSheetId="0" hidden="1">EFE!#REF!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C45" i="3" s="1"/>
  <c r="B41" i="3"/>
  <c r="C36" i="3"/>
  <c r="B36" i="3"/>
  <c r="C16" i="3"/>
  <c r="B16" i="3"/>
  <c r="C4" i="3"/>
  <c r="B4" i="3"/>
  <c r="B45" i="3" l="1"/>
  <c r="C33" i="3"/>
  <c r="C61" i="3" s="1"/>
  <c r="B33" i="3"/>
  <c r="B61" i="3" l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<sst xmlns="http://schemas.openxmlformats.org/spreadsheetml/2006/main" count="92" uniqueCount="58">
  <si>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</si>
  <si>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</si>
  <si>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</si>
  <si>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</si>
  <si>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</si>
  <si>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</si>
  <si>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</si>
  <si>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</si>
  <si>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</si>
  <si>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</si>
  <si>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</si>
  <si>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</si>
  <si>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</si>
  <si>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</si>
  <si>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</si>
  <si>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</si>
  <si>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</si>
  <si>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</si>
  <si>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</si>
  <si>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</si>
  <si>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</si>
  <si>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</si>
  <si>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</si>
  <si>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</si>
  <si>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</si>
  <si>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</si>
  <si>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</si>
  <si>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</si>
  <si>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</si>
  <si>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</si>
  <si>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</si>
  <si>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</si>
  <si>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</si>
  <si>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</si>
  <si>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</si>
  <si>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</si>
  <si>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</si>
  <si>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</si>
  <si>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</si>
  <si>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</si>
  <si>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</si>
  <si>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</si>
  <si>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</si>
  <si>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</si>
  <si>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</si>
  <si>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</si>
  <si>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</si>
  <si>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</si>
  <si>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</si>
  <si>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</si>
  <si>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</si>
  <si>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</si>
  <si>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</si>
  <si>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</si>
  <si>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</si>
  <si>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</si>
  <si>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</si>
  <si>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Sistema para el Desarrollo Integral de la Familia del Municipio de San Miguel de Allende, Gto.
Estado de Flujos de Efectivo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</si>
</sst>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68</xdr:row>
      <xdr:rowOff>123825</xdr:rowOff>
    </xdr:from>
    <xdr:to>
      <xdr:col>0</xdr:col>
      <xdr:colOff>2623736</xdr:colOff>
      <xdr:row>73</xdr:row>
      <xdr:rowOff>67875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0668000"/>
          <a:ext cx="1956986" cy="658425"/>
        </a:xfrm>
        <a:prstGeom prst="rect">
          <a:avLst/>
        </a:prstGeom>
      </xdr:spPr>
    </xdr:pic>
    <xdr:clientData/>
  </xdr:twoCellAnchor>
  <xdr:twoCellAnchor editAs="oneCell">
    <xdr:from>
      <xdr:col>1</xdr:col>
      <xdr:colOff>752475</xdr:colOff>
      <xdr:row>68</xdr:row>
      <xdr:rowOff>133350</xdr:rowOff>
    </xdr:from>
    <xdr:to>
      <xdr:col>2</xdr:col>
      <xdr:colOff>1239182</xdr:colOff>
      <xdr:row>73</xdr:row>
      <xdr:rowOff>77400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3600" y="10677525"/>
          <a:ext cx="1963082" cy="65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topLeftCell="A58" zoomScaleNormal="100" workbookViewId="0">
      <selection activeCell="A76" sqref="A7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16">
        <f>SUM(B5:B14)</f>
        <v>23976542.52</v>
      </c>
      <c r="C4" s="16">
        <f>SUM(C5:C14)</f>
        <v>39687211.609999999</v>
      </c>
      <c r="D4" s="13" t="s">
        <v>39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35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36</v>
      </c>
      <c r="B9" s="17">
        <v>20659.919999999998</v>
      </c>
      <c r="C9" s="17">
        <v>172982.23</v>
      </c>
      <c r="D9" s="14">
        <v>500000</v>
      </c>
    </row>
    <row r="10" spans="1:22" ht="11.25" customHeight="1" x14ac:dyDescent="0.2">
      <c r="A10" s="7" t="s">
        <v>37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38</v>
      </c>
      <c r="B11" s="17">
        <v>718916</v>
      </c>
      <c r="C11" s="17">
        <v>2740919.57</v>
      </c>
      <c r="D11" s="14">
        <v>700000</v>
      </c>
    </row>
    <row r="12" spans="1:22" ht="22.5" x14ac:dyDescent="0.2">
      <c r="A12" s="7" t="s">
        <v>41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42</v>
      </c>
      <c r="B13" s="17">
        <v>14998023.6</v>
      </c>
      <c r="C13" s="17">
        <v>34099999.990000002</v>
      </c>
      <c r="D13" s="14">
        <v>900000</v>
      </c>
    </row>
    <row r="14" spans="1:22" ht="11.25" customHeight="1" x14ac:dyDescent="0.2">
      <c r="A14" s="7" t="s">
        <v>6</v>
      </c>
      <c r="B14" s="17">
        <v>8238943</v>
      </c>
      <c r="C14" s="17">
        <v>2673309.8199999998</v>
      </c>
      <c r="D14" s="13" t="s">
        <v>56</v>
      </c>
    </row>
    <row r="15" spans="1:22" ht="11.25" customHeight="1" x14ac:dyDescent="0.2">
      <c r="A15" s="8"/>
      <c r="B15" s="18"/>
      <c r="C15" s="18"/>
      <c r="D15" s="13" t="s">
        <v>39</v>
      </c>
    </row>
    <row r="16" spans="1:22" ht="11.25" customHeight="1" x14ac:dyDescent="0.2">
      <c r="A16" s="6" t="s">
        <v>7</v>
      </c>
      <c r="B16" s="16">
        <f>SUM(B17:B32)</f>
        <v>13700757.930000003</v>
      </c>
      <c r="C16" s="16">
        <f>SUM(C17:C32)</f>
        <v>33658297.629999995</v>
      </c>
      <c r="D16" s="13" t="s">
        <v>39</v>
      </c>
    </row>
    <row r="17" spans="1:4" ht="11.25" customHeight="1" x14ac:dyDescent="0.2">
      <c r="A17" s="7" t="s">
        <v>8</v>
      </c>
      <c r="B17" s="17">
        <v>8262045.7199999997</v>
      </c>
      <c r="C17" s="17">
        <v>18843496.43</v>
      </c>
      <c r="D17" s="14">
        <v>1000</v>
      </c>
    </row>
    <row r="18" spans="1:4" ht="11.25" customHeight="1" x14ac:dyDescent="0.2">
      <c r="A18" s="7" t="s">
        <v>9</v>
      </c>
      <c r="B18" s="17">
        <v>1539137.83</v>
      </c>
      <c r="C18" s="17">
        <v>2772663.17</v>
      </c>
      <c r="D18" s="14">
        <v>2000</v>
      </c>
    </row>
    <row r="19" spans="1:4" ht="11.25" customHeight="1" x14ac:dyDescent="0.2">
      <c r="A19" s="7" t="s">
        <v>10</v>
      </c>
      <c r="B19" s="17">
        <v>2032317.37</v>
      </c>
      <c r="C19" s="17">
        <v>2891025.22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12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43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13</v>
      </c>
      <c r="B23" s="17">
        <v>1795737.21</v>
      </c>
      <c r="C23" s="17">
        <v>8887602.6099999994</v>
      </c>
      <c r="D23" s="14">
        <v>4400</v>
      </c>
    </row>
    <row r="24" spans="1:4" ht="11.25" customHeight="1" x14ac:dyDescent="0.2">
      <c r="A24" s="7" t="s">
        <v>14</v>
      </c>
      <c r="B24" s="17">
        <v>71519.8</v>
      </c>
      <c r="C24" s="17">
        <v>138634.20000000001</v>
      </c>
      <c r="D24" s="14">
        <v>4500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17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18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44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19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20</v>
      </c>
      <c r="B31" s="17">
        <v>0</v>
      </c>
      <c r="C31" s="17">
        <v>124876</v>
      </c>
      <c r="D31" s="14">
        <v>8500</v>
      </c>
    </row>
    <row r="32" spans="1:4" ht="11.25" customHeight="1" x14ac:dyDescent="0.2">
      <c r="A32" s="7" t="s">
        <v>21</v>
      </c>
      <c r="B32" s="17">
        <v>0</v>
      </c>
      <c r="C32" s="17">
        <v>0</v>
      </c>
      <c r="D32" s="13" t="s">
        <v>39</v>
      </c>
    </row>
    <row r="33" spans="1:4" ht="11.25" customHeight="1" x14ac:dyDescent="0.2">
      <c r="A33" s="4" t="s">
        <v>45</v>
      </c>
      <c r="B33" s="16">
        <f>B4-B16</f>
        <v>10275784.589999996</v>
      </c>
      <c r="C33" s="16">
        <f>C4-C16</f>
        <v>6028913.9800000042</v>
      </c>
      <c r="D33" s="13" t="s">
        <v>39</v>
      </c>
    </row>
    <row r="34" spans="1:4" ht="11.25" customHeight="1" x14ac:dyDescent="0.2">
      <c r="A34" s="9"/>
      <c r="B34" s="18"/>
      <c r="C34" s="18"/>
      <c r="D34" s="13" t="s">
        <v>39</v>
      </c>
    </row>
    <row r="35" spans="1:4" ht="11.25" customHeight="1" x14ac:dyDescent="0.2">
      <c r="A35" s="4" t="s">
        <v>46</v>
      </c>
      <c r="B35" s="18"/>
      <c r="C35" s="18"/>
      <c r="D35" s="13" t="s">
        <v>39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24</v>
      </c>
      <c r="B39" s="17">
        <v>0</v>
      </c>
      <c r="C39" s="17">
        <v>0</v>
      </c>
      <c r="D39" s="13" t="s">
        <v>39</v>
      </c>
    </row>
    <row r="40" spans="1:4" ht="11.25" customHeight="1" x14ac:dyDescent="0.2">
      <c r="A40" s="8"/>
      <c r="B40" s="18"/>
      <c r="C40" s="18"/>
      <c r="D40" s="13" t="s">
        <v>39</v>
      </c>
    </row>
    <row r="41" spans="1:4" ht="11.25" customHeight="1" x14ac:dyDescent="0.2">
      <c r="A41" s="6" t="s">
        <v>7</v>
      </c>
      <c r="B41" s="16">
        <f>SUM(B42:B44)</f>
        <v>393712.72</v>
      </c>
      <c r="C41" s="16">
        <f>SUM(C42:C44)</f>
        <v>974223.37</v>
      </c>
      <c r="D41" s="13" t="s">
        <v>39</v>
      </c>
    </row>
    <row r="42" spans="1:4" ht="11.25" customHeight="1" x14ac:dyDescent="0.2">
      <c r="A42" s="7" t="s">
        <v>22</v>
      </c>
      <c r="B42" s="17">
        <v>266264.73</v>
      </c>
      <c r="C42" s="17">
        <v>801058.99</v>
      </c>
      <c r="D42" s="13">
        <v>6000</v>
      </c>
    </row>
    <row r="43" spans="1:4" ht="11.25" customHeight="1" x14ac:dyDescent="0.2">
      <c r="A43" s="7" t="s">
        <v>23</v>
      </c>
      <c r="B43" s="17">
        <v>127447.99</v>
      </c>
      <c r="C43" s="17">
        <v>173164.38</v>
      </c>
      <c r="D43" s="13">
        <v>5000</v>
      </c>
    </row>
    <row r="44" spans="1:4" ht="11.25" customHeight="1" x14ac:dyDescent="0.2">
      <c r="A44" s="7" t="s">
        <v>25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47</v>
      </c>
      <c r="B45" s="16">
        <f>B36-B41</f>
        <v>-393712.72</v>
      </c>
      <c r="C45" s="16">
        <f>C36-C41</f>
        <v>-974223.37</v>
      </c>
      <c r="D45" s="13" t="s">
        <v>39</v>
      </c>
    </row>
    <row r="46" spans="1:4" ht="11.25" customHeight="1" x14ac:dyDescent="0.2">
      <c r="A46" s="9"/>
      <c r="B46" s="18"/>
      <c r="C46" s="18"/>
      <c r="D46" s="13" t="s">
        <v>39</v>
      </c>
    </row>
    <row r="47" spans="1:4" ht="11.25" customHeight="1" x14ac:dyDescent="0.2">
      <c r="A47" s="4" t="s">
        <v>48</v>
      </c>
      <c r="B47" s="18"/>
      <c r="C47" s="18"/>
      <c r="D47" s="13" t="s">
        <v>39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39</v>
      </c>
    </row>
    <row r="49" spans="1:4" ht="11.25" customHeight="1" x14ac:dyDescent="0.2">
      <c r="A49" s="7" t="s">
        <v>26</v>
      </c>
      <c r="B49" s="17">
        <f>B50+B51</f>
        <v>0</v>
      </c>
      <c r="C49" s="17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51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52</v>
      </c>
    </row>
    <row r="52" spans="1:4" ht="11.25" customHeight="1" x14ac:dyDescent="0.2">
      <c r="A52" s="7" t="s">
        <v>29</v>
      </c>
      <c r="B52" s="17">
        <v>0</v>
      </c>
      <c r="C52" s="17">
        <v>0</v>
      </c>
      <c r="D52" s="15" t="s">
        <v>53</v>
      </c>
    </row>
    <row r="53" spans="1:4" ht="11.25" customHeight="1" x14ac:dyDescent="0.2">
      <c r="A53" s="8"/>
      <c r="B53" s="18"/>
      <c r="C53" s="18"/>
      <c r="D53" s="13" t="s">
        <v>39</v>
      </c>
    </row>
    <row r="54" spans="1:4" ht="11.25" customHeight="1" x14ac:dyDescent="0.2">
      <c r="A54" s="6" t="s">
        <v>7</v>
      </c>
      <c r="B54" s="16">
        <f>SUM(B55+B58)</f>
        <v>336025.76</v>
      </c>
      <c r="C54" s="16">
        <f>SUM(C55+C58)</f>
        <v>3415759.74</v>
      </c>
      <c r="D54" s="13" t="s">
        <v>39</v>
      </c>
    </row>
    <row r="55" spans="1:4" ht="11.25" customHeight="1" x14ac:dyDescent="0.2">
      <c r="A55" s="7" t="s">
        <v>30</v>
      </c>
      <c r="B55" s="17">
        <f>SUM(B56+B57)</f>
        <v>0</v>
      </c>
      <c r="C55" s="17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54</v>
      </c>
    </row>
    <row r="57" spans="1:4" ht="11.25" customHeight="1" x14ac:dyDescent="0.2">
      <c r="A57" s="7" t="s">
        <v>28</v>
      </c>
      <c r="B57" s="17">
        <v>0</v>
      </c>
      <c r="C57" s="17">
        <v>0</v>
      </c>
      <c r="D57" s="13" t="s">
        <v>55</v>
      </c>
    </row>
    <row r="58" spans="1:4" ht="11.25" customHeight="1" x14ac:dyDescent="0.2">
      <c r="A58" s="7" t="s">
        <v>31</v>
      </c>
      <c r="B58" s="17">
        <v>336025.76</v>
      </c>
      <c r="C58" s="17">
        <v>3415759.74</v>
      </c>
      <c r="D58" s="13" t="s">
        <v>39</v>
      </c>
    </row>
    <row r="59" spans="1:4" ht="11.25" customHeight="1" x14ac:dyDescent="0.2">
      <c r="A59" s="4" t="s">
        <v>49</v>
      </c>
      <c r="B59" s="16">
        <f>B48-B54</f>
        <v>-336025.76</v>
      </c>
      <c r="C59" s="16">
        <f>C48-C54</f>
        <v>-3415759.74</v>
      </c>
      <c r="D59" s="13" t="s">
        <v>39</v>
      </c>
    </row>
    <row r="60" spans="1:4" ht="11.25" customHeight="1" x14ac:dyDescent="0.2">
      <c r="A60" s="9"/>
      <c r="B60" s="18"/>
      <c r="C60" s="18"/>
      <c r="D60" s="13" t="s">
        <v>39</v>
      </c>
    </row>
    <row r="61" spans="1:4" ht="11.25" customHeight="1" x14ac:dyDescent="0.2">
      <c r="A61" s="4" t="s">
        <v>32</v>
      </c>
      <c r="B61" s="16">
        <f>B59+B45+B33</f>
        <v>9546046.1099999957</v>
      </c>
      <c r="C61" s="16">
        <f>C59+C45+C33</f>
        <v>1638930.8700000038</v>
      </c>
      <c r="D61" s="13" t="s">
        <v>39</v>
      </c>
    </row>
    <row r="62" spans="1:4" ht="11.25" customHeight="1" x14ac:dyDescent="0.2">
      <c r="A62" s="9"/>
      <c r="B62" s="18"/>
      <c r="C62" s="18"/>
      <c r="D62" s="13" t="s">
        <v>39</v>
      </c>
    </row>
    <row r="63" spans="1:4" ht="11.25" customHeight="1" x14ac:dyDescent="0.2">
      <c r="A63" s="4" t="s">
        <v>33</v>
      </c>
      <c r="B63" s="16">
        <v>11052765.52</v>
      </c>
      <c r="C63" s="16">
        <v>9413834.6500000004</v>
      </c>
      <c r="D63" s="13" t="s">
        <v>39</v>
      </c>
    </row>
    <row r="64" spans="1:4" ht="11.25" customHeight="1" x14ac:dyDescent="0.2">
      <c r="A64" s="9"/>
      <c r="B64" s="18"/>
      <c r="C64" s="18"/>
      <c r="D64" s="13" t="s">
        <v>39</v>
      </c>
    </row>
    <row r="65" spans="1:4" ht="11.25" customHeight="1" x14ac:dyDescent="0.2">
      <c r="A65" s="4" t="s">
        <v>34</v>
      </c>
      <c r="B65" s="16">
        <v>20598811.629999999</v>
      </c>
      <c r="C65" s="16">
        <v>11052765.52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50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212f5b6f-540c-444d-8783-9749c880513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C. P. JOSE LUIS REYE</cp:lastModifiedBy>
  <cp:revision/>
  <cp:lastPrinted>2019-05-15T20:50:09Z</cp:lastPrinted>
  <dcterms:created xsi:type="dcterms:W3CDTF">2012-12-11T20:31:36Z</dcterms:created>
  <dcterms:modified xsi:type="dcterms:W3CDTF">2022-07-28T23:32:50Z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