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2 TRIMESTRE\DIGITAL\"/>
    </mc:Choice>
  </mc:AlternateContent>
  <bookViews>
    <workbookView xWindow="0" yWindow="0" windowWidth="28800" windowHeight="12131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<sst xmlns="http://schemas.openxmlformats.org/spreadsheetml/2006/main" count="61" uniqueCount="52">
  <si>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</si>
  <si>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</si>
  <si>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</si>
  <si>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</si>
  <si>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</si>
  <si>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</si>
  <si>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</si>
  <si>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</si>
  <si>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</si>
  <si>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</si>
  <si>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</si>
  <si>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</si>
  <si>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</si>
  <si>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</si>
  <si>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</si>
  <si>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</si>
  <si>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</si>
  <si>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</si>
  <si>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</si>
  <si>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</si>
  <si>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</si>
  <si>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</si>
  <si>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</si>
  <si>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</si>
  <si>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</si>
  <si>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</si>
  <si>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</si>
  <si>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</si>
  <si>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</si>
  <si>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</si>
  <si>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</si>
  <si>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</si>
  <si>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</si>
  <si>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</si>
  <si>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</si>
  <si>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</si>
  <si>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</si>
  <si>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</si>
  <si>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</si>
  <si>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</si>
  <si>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</si>
  <si>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</si>
  <si>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</si>
  <si>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</si>
  <si>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</si>
  <si>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</si>
  <si>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</si>
  <si>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</si>
  <si>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</si>
  <si>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</si>
  <si>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</si>
  <si>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MIGUEL DE ALLENDE, GTO.
ESTADO DE FLUJOS DE EFECTIVO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</si>
</sst>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0.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4.9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4.9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27311749.43</v>
      </c>
      <c r="E5" s="14">
        <f>SUM(E6:E15)</f>
        <v>47443462.359999999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308672.37</v>
      </c>
      <c r="E10" s="17">
        <v>491332.95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784897</v>
      </c>
      <c r="E12" s="17">
        <v>10329589</v>
      </c>
    </row>
    <row r="13" spans="1:5" ht="21.75" x14ac:dyDescent="0.2">
      <c r="A13" s="26">
        <v>4210</v>
      </c>
      <c r="C13" s="15" t="s">
        <v>46</v>
      </c>
      <c r="D13" s="16">
        <v>538020.5</v>
      </c>
      <c r="E13" s="17">
        <v>6076271.1299999999</v>
      </c>
    </row>
    <row r="14" spans="1:5" x14ac:dyDescent="0.2">
      <c r="A14" s="26">
        <v>4220</v>
      </c>
      <c r="C14" s="15" t="s">
        <v>47</v>
      </c>
      <c r="D14" s="16">
        <v>21363814</v>
      </c>
      <c r="E14" s="17">
        <v>30546269.280000001</v>
      </c>
    </row>
    <row r="15" spans="1:5" x14ac:dyDescent="0.2">
      <c r="A15" s="26" t="s">
        <v>48</v>
      </c>
      <c r="C15" s="15" t="s">
        <v>6</v>
      </c>
      <c r="D15" s="16">
        <v>4316345.5599999996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12831075.949999999</v>
      </c>
      <c r="E16" s="14">
        <f>SUM(E17:E32)</f>
        <v>33774804.140000001</v>
      </c>
    </row>
    <row r="17" spans="1:5" x14ac:dyDescent="0.2">
      <c r="A17" s="26">
        <v>5110</v>
      </c>
      <c r="C17" s="15" t="s">
        <v>8</v>
      </c>
      <c r="D17" s="16">
        <v>7780955.0999999996</v>
      </c>
      <c r="E17" s="17">
        <v>17885260.539999999</v>
      </c>
    </row>
    <row r="18" spans="1:5" x14ac:dyDescent="0.2">
      <c r="A18" s="26">
        <v>5120</v>
      </c>
      <c r="C18" s="15" t="s">
        <v>9</v>
      </c>
      <c r="D18" s="16">
        <v>1203244.17</v>
      </c>
      <c r="E18" s="17">
        <v>3251298.7</v>
      </c>
    </row>
    <row r="19" spans="1:5" x14ac:dyDescent="0.2">
      <c r="A19" s="26">
        <v>5130</v>
      </c>
      <c r="C19" s="15" t="s">
        <v>10</v>
      </c>
      <c r="D19" s="16">
        <v>1239903.3999999999</v>
      </c>
      <c r="E19" s="17">
        <v>3687153.28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2512599.6800000002</v>
      </c>
      <c r="E23" s="17">
        <v>8669494.6199999992</v>
      </c>
    </row>
    <row r="24" spans="1:5" x14ac:dyDescent="0.2">
      <c r="A24" s="26">
        <v>5250</v>
      </c>
      <c r="C24" s="15" t="s">
        <v>15</v>
      </c>
      <c r="D24" s="16">
        <v>62373.599999999999</v>
      </c>
      <c r="E24" s="17">
        <v>131597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32000</v>
      </c>
      <c r="E31" s="17">
        <v>150000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14480673.48</v>
      </c>
      <c r="E33" s="14">
        <f>E5-E16</f>
        <v>13668658.219999999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1440379.72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1440379.72</v>
      </c>
    </row>
    <row r="40" spans="1:5" x14ac:dyDescent="0.2">
      <c r="A40" s="4"/>
      <c r="B40" s="11" t="s">
        <v>7</v>
      </c>
      <c r="C40" s="12"/>
      <c r="D40" s="13">
        <f>SUM(D41:D43)</f>
        <v>9641017.1300000008</v>
      </c>
      <c r="E40" s="14">
        <f>SUM(E41:E43)</f>
        <v>7160412.8300000001</v>
      </c>
    </row>
    <row r="41" spans="1:5" x14ac:dyDescent="0.2">
      <c r="A41" s="26">
        <v>1230</v>
      </c>
      <c r="C41" s="15" t="s">
        <v>26</v>
      </c>
      <c r="D41" s="16">
        <v>9632211.7300000004</v>
      </c>
      <c r="E41" s="17">
        <v>5842752.8300000001</v>
      </c>
    </row>
    <row r="42" spans="1:5" x14ac:dyDescent="0.2">
      <c r="A42" s="26" t="s">
        <v>50</v>
      </c>
      <c r="C42" s="15" t="s">
        <v>27</v>
      </c>
      <c r="D42" s="16">
        <v>8805.4</v>
      </c>
      <c r="E42" s="17">
        <v>1317660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-9641017.1300000008</v>
      </c>
      <c r="E44" s="14">
        <f>E36-E40</f>
        <v>-5720033.1100000003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3655527.44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3655527.44</v>
      </c>
    </row>
    <row r="52" spans="1:5" x14ac:dyDescent="0.2">
      <c r="A52" s="4"/>
      <c r="B52" s="11" t="s">
        <v>7</v>
      </c>
      <c r="C52" s="12"/>
      <c r="D52" s="13">
        <f>SUM(D53+D56)</f>
        <v>3467948.95</v>
      </c>
      <c r="E52" s="14">
        <f>SUM(E53+E56)</f>
        <v>495521.19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3467948.95</v>
      </c>
      <c r="E56" s="17">
        <v>495521.19</v>
      </c>
    </row>
    <row r="57" spans="1:5" x14ac:dyDescent="0.2">
      <c r="A57" s="18" t="s">
        <v>38</v>
      </c>
      <c r="C57" s="19"/>
      <c r="D57" s="13">
        <f>D47-D52</f>
        <v>-3467948.95</v>
      </c>
      <c r="E57" s="14">
        <f>E47-E52</f>
        <v>3160006.25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1371707.3999999985</v>
      </c>
      <c r="E59" s="14">
        <f>E57+E44+E33</f>
        <v>11108631.359999999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14749162.449999999</v>
      </c>
      <c r="E61" s="14">
        <v>5080910.8099999996</v>
      </c>
    </row>
    <row r="62" spans="1:5" x14ac:dyDescent="0.2">
      <c r="A62" s="18" t="s">
        <v>41</v>
      </c>
      <c r="C62" s="19"/>
      <c r="D62" s="13">
        <v>16120869.85</v>
      </c>
      <c r="E62" s="14">
        <v>14749162.449999999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2020-07-27T20:15:08Z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