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lsx" ContentType="application/vnd.openxmlformats-officedocument.spreadsheetml.sheet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4° TRIMESTRE 2022\4INFORMACION ADICIONAL DIS FIN\"/>
    </mc:Choice>
  </mc:AlternateContent>
  <xr:revisionPtr revIDLastSave="0" documentId="13_ncr:1_{B409B7B8-DD4C-492D-8407-DBFBA4FB4ED1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Hoja1" sheetId="4" state="hidden" r:id="rId1"/>
    <sheet name="F1" sheetId="3" r:id="rId2"/>
    <sheet name="F2" sheetId="5" r:id="rId3"/>
    <sheet name="F3" sheetId="6" r:id="rId4"/>
    <sheet name="F4" sheetId="7" r:id="rId5"/>
    <sheet name="F5" sheetId="8" r:id="rId6"/>
    <sheet name="F6a" sheetId="9" r:id="rId7"/>
    <sheet name="F6b" sheetId="10" r:id="rId8"/>
    <sheet name="F6c" sheetId="11" r:id="rId9"/>
    <sheet name="F6d" sheetId="12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3" l="1"/>
  <c r="C38" i="3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B44" i="3"/>
  <c r="B59" i="3" s="1"/>
  <c r="E44" i="3"/>
  <c r="E56" i="3" s="1"/>
  <c r="C44" i="3"/>
  <c r="C59" i="3" s="1"/>
  <c r="F76" i="3"/>
  <c r="F44" i="3"/>
  <c r="F56" i="3" s="1"/>
  <c r="E78" i="3" l="1"/>
  <c r="F78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<sst xmlns="http://schemas.openxmlformats.org/spreadsheetml/2006/main" count="121" uniqueCount="120">
  <si>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</si>
  <si>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</si>
  <si>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</si>
  <si>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</si>
  <si>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</si>
  <si>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</si>
  <si>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</si>
  <si>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</si>
  <si>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</si>
  <si>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</si>
  <si>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</si>
  <si>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</si>
  <si>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</si>
  <si>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</si>
  <si>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</si>
  <si>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</si>
  <si>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</si>
  <si>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</si>
  <si>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</si>
  <si>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</si>
  <si>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</si>
  <si>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</si>
  <si>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</si>
  <si>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</si>
  <si>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</si>
  <si>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</si>
  <si>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</si>
  <si>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</si>
  <si>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</si>
  <si>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</si>
  <si>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</si>
  <si>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</si>
  <si>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</si>
  <si>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</si>
  <si>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</si>
  <si>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</si>
  <si>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</si>
  <si>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</si>
  <si>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</si>
  <si>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</si>
  <si>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</si>
  <si>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</si>
  <si>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</si>
  <si>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</si>
  <si>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</si>
  <si>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</si>
  <si>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</si>
  <si>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</si>
  <si>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</si>
  <si>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</si>
  <si>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</si>
  <si>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</si>
  <si>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</si>
  <si>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</si>
  <si>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</si>
  <si>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</si>
  <si>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</si>
  <si>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</si>
  <si>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</si>
  <si>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</si>
  <si>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</si>
  <si>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</si>
  <si>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</si>
  <si>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</si>
  <si>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</si>
  <si>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</si>
  <si>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</si>
  <si>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</si>
  <si>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</si>
  <si>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</si>
  <si>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</si>
  <si>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</si>
  <si>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</si>
  <si>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</si>
  <si>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</si>
  <si>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</si>
  <si>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</si>
  <si>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</si>
  <si>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</si>
  <si>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</si>
  <si>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</si>
  <si>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</si>
  <si>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</si>
  <si>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</si>
  <si>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</si>
  <si>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</si>
  <si>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</si>
  <si>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</si>
  <si>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</si>
  <si>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</si>
  <si>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</si>
  <si>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</si>
  <si>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</si>
  <si>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</si>
  <si>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</si>
  <si>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</si>
  <si>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</si>
  <si>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</si>
  <si>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</si>
  <si>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</si>
  <si>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</si>
  <si>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</si>
  <si>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</si>
  <si>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</si>
  <si>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</si>
  <si>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</si>
  <si>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</si>
  <si>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</si>
  <si>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</si>
  <si>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</si>
  <si>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</si>
  <si>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</si>
  <si>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</si>
  <si>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</si>
  <si>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</si>
  <si>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</si>
  <si>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</si>
  <si>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</si>
  <si>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</si>
  <si>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Sistema para el Desarrollo Integral de la Familia del Municipio de San Miguel de Allende, Gto.
Estado de Situación Financiera Detallado - LDF
al 31 de Diciembre de 2022 y al 31 de Diciembre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</si>
</sst>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2 2" xfId="2" xr:uid="{BF6F182C-EFEC-4245-AECC-E2F19A4669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15</xdr:col>
          <xdr:colOff>371475</xdr:colOff>
          <xdr:row>34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19</xdr:col>
          <xdr:colOff>28575</xdr:colOff>
          <xdr:row>20</xdr:row>
          <xdr:rowOff>152400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11</xdr:col>
          <xdr:colOff>600075</xdr:colOff>
          <xdr:row>55</xdr:row>
          <xdr:rowOff>133350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4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16</xdr:col>
          <xdr:colOff>0</xdr:colOff>
          <xdr:row>64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5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16</xdr:col>
          <xdr:colOff>276225</xdr:colOff>
          <xdr:row>156</xdr:row>
          <xdr:rowOff>76200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6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12</xdr:col>
          <xdr:colOff>171450</xdr:colOff>
          <xdr:row>26</xdr:row>
          <xdr:rowOff>104775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7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14</xdr:col>
          <xdr:colOff>619125</xdr:colOff>
          <xdr:row>72</xdr:row>
          <xdr:rowOff>9525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8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13</xdr:col>
          <xdr:colOff>114300</xdr:colOff>
          <xdr:row>31</xdr:row>
          <xdr:rowOff>104775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9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Excel_Worksheet7.xlsx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Relationship Id="rId4" Type="http://schemas.openxmlformats.org/officeDocument/2006/relationships/image" Target="../media/image8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Excel_Worksheet.xls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Excel_Worksheet1.xlsx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2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Excel_Worksheet2.xlsx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Excel_Worksheet3.xlsx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image" Target="../media/image4.emf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Excel_Worksheet4.xlsx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4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Excel_Worksheet5.xlsx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Relationship Id="rId4" Type="http://schemas.openxmlformats.org/officeDocument/2006/relationships/image" Target="../media/image6.emf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Excel_Worksheet6.xlsx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Relationship Id="rId4" Type="http://schemas.openxmlformats.org/officeDocument/2006/relationships/image" Target="../media/image7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A58A4-81DB-4128-8A29-FC87FD3D4BA7}">
  <dimension ref="A1"/>
  <sheetViews>
    <sheetView workbookViewId="0">
      <selection activeCell="I36" sqref="I36"/>
    </sheetView>
  </sheetViews>
  <sheetFormatPr baseColWidth="10" defaultRowHeight="12.75" x14ac:dyDescent="0.2"/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xcel.Sheet.12" shapeId="8193" r:id="rId3">
          <object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13</xdr:col>
                <xdr:colOff>114300</xdr:colOff>
                <xdr:row>31</xdr:row>
                <xdr:rowOff>104775</xdr:rowOff>
              </to>
            </anchor>
          </objectPr>
        </oleObject>
      </mc:Choice>
      <mc:Fallback>
        <oleObject progId="Excel.Sheet.12" shapeId="8193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9"/>
  <sheetViews>
    <sheetView tabSelected="1" zoomScale="120" zoomScaleNormal="120" workbookViewId="0">
      <selection activeCell="E68" sqref="E68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2022</v>
      </c>
      <c r="C2" s="2">
        <v>2021</v>
      </c>
      <c r="D2" s="1" t="s">
        <v>0</v>
      </c>
      <c r="E2" s="2">
        <v>2022</v>
      </c>
      <c r="F2" s="2">
        <v>2021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9735435.4199999999</v>
      </c>
      <c r="C6" s="9">
        <f>SUM(C7:C13)</f>
        <v>11052765.520000001</v>
      </c>
      <c r="D6" s="5" t="s">
        <v>6</v>
      </c>
      <c r="E6" s="9">
        <f>SUM(E7:E15)</f>
        <v>1285379.8600000001</v>
      </c>
      <c r="F6" s="9">
        <f>SUM(F7:F15)</f>
        <v>993860.16000000015</v>
      </c>
    </row>
    <row r="7" spans="1:6" x14ac:dyDescent="0.2">
      <c r="A7" s="10" t="s">
        <v>7</v>
      </c>
      <c r="B7" s="9"/>
      <c r="C7" s="9"/>
      <c r="D7" s="11" t="s">
        <v>8</v>
      </c>
      <c r="E7" s="9">
        <v>102988.22</v>
      </c>
      <c r="F7" s="9">
        <v>102119.22</v>
      </c>
    </row>
    <row r="8" spans="1:6" x14ac:dyDescent="0.2">
      <c r="A8" s="10" t="s">
        <v>9</v>
      </c>
      <c r="B8" s="9">
        <v>1029382.55</v>
      </c>
      <c r="C8" s="9">
        <v>11052757.380000001</v>
      </c>
      <c r="D8" s="11" t="s">
        <v>10</v>
      </c>
      <c r="E8" s="9">
        <v>78224.820000000007</v>
      </c>
      <c r="F8" s="9">
        <v>80763.55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>
        <v>8706052.8699999992</v>
      </c>
      <c r="C10" s="9">
        <v>8.14</v>
      </c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>
        <v>272952.03000000003</v>
      </c>
      <c r="F11" s="9">
        <v>267852.03000000003</v>
      </c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595793.24</v>
      </c>
      <c r="F13" s="9">
        <v>397704.81</v>
      </c>
    </row>
    <row r="14" spans="1:6" x14ac:dyDescent="0.2">
      <c r="A14" s="3" t="s">
        <v>21</v>
      </c>
      <c r="B14" s="9">
        <f>SUM(B15:B21)</f>
        <v>1623112.77</v>
      </c>
      <c r="C14" s="9">
        <f>SUM(C15:C21)</f>
        <v>1479393.96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235421.55</v>
      </c>
      <c r="F15" s="9">
        <v>145420.54999999999</v>
      </c>
    </row>
    <row r="16" spans="1:6" x14ac:dyDescent="0.2">
      <c r="A16" s="10" t="s">
        <v>25</v>
      </c>
      <c r="B16" s="9">
        <v>-16.13</v>
      </c>
      <c r="C16" s="9">
        <v>41.87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497843.73</v>
      </c>
      <c r="C17" s="9">
        <v>335911.92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>
        <v>182</v>
      </c>
      <c r="C18" s="9">
        <v>182</v>
      </c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13000</v>
      </c>
      <c r="C19" s="9">
        <v>10000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1112103.17</v>
      </c>
      <c r="C21" s="9">
        <v>1133258.17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62257.73</v>
      </c>
      <c r="C22" s="9">
        <f>SUM(C23:C27)</f>
        <v>53974.46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55939.91</v>
      </c>
      <c r="C23" s="9">
        <v>47656.639999999999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>
        <v>6317.82</v>
      </c>
      <c r="C25" s="9">
        <v>6317.82</v>
      </c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150442.28</v>
      </c>
      <c r="C28" s="9">
        <f>SUM(C29:C33)</f>
        <v>150442.28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150442.28</v>
      </c>
      <c r="C29" s="9">
        <v>150442.28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323855.88</v>
      </c>
      <c r="C34" s="9">
        <v>323855.88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11895104.08</v>
      </c>
      <c r="C44" s="7">
        <f>C6+C14+C22+C28+C34+C35+C38</f>
        <v>13060432.100000001</v>
      </c>
      <c r="D44" s="8" t="s">
        <v>80</v>
      </c>
      <c r="E44" s="7">
        <f>E6+E16+E20+E23+E24+E28+E35+E39</f>
        <v>1285379.8600000001</v>
      </c>
      <c r="F44" s="7">
        <f>F6+F16+F20+F23+F24+F28+F35+F39</f>
        <v>993860.16000000015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48820707.109999999</v>
      </c>
      <c r="C49" s="9">
        <v>45398650.020000003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12135565.23</v>
      </c>
      <c r="C50" s="9">
        <v>11704685.640000001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9256.7999999999993</v>
      </c>
      <c r="C51" s="9">
        <v>9256.7999999999993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-8527017.8499999996</v>
      </c>
      <c r="C52" s="9">
        <v>-7528595.5199999996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1285379.8600000001</v>
      </c>
      <c r="F56" s="7">
        <f>F54+F44</f>
        <v>993860.16000000015</v>
      </c>
    </row>
    <row r="57" spans="1:6" x14ac:dyDescent="0.2">
      <c r="A57" s="12" t="s">
        <v>100</v>
      </c>
      <c r="B57" s="7">
        <f>SUM(B47:B55)</f>
        <v>52438511.289999999</v>
      </c>
      <c r="C57" s="7">
        <f>SUM(C47:C55)</f>
        <v>49583996.939999998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64333615.369999997</v>
      </c>
      <c r="C59" s="7">
        <f>C44+C57</f>
        <v>62644429.039999999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5170746.6399999997</v>
      </c>
      <c r="F60" s="9">
        <f>SUM(F61:F63)</f>
        <v>5170746.6399999997</v>
      </c>
    </row>
    <row r="61" spans="1:6" x14ac:dyDescent="0.2">
      <c r="A61" s="13"/>
      <c r="B61" s="9"/>
      <c r="C61" s="9"/>
      <c r="D61" s="5" t="s">
        <v>104</v>
      </c>
      <c r="E61" s="9">
        <v>0</v>
      </c>
      <c r="F61" s="9">
        <v>0</v>
      </c>
    </row>
    <row r="62" spans="1:6" x14ac:dyDescent="0.2">
      <c r="A62" s="13"/>
      <c r="B62" s="9"/>
      <c r="C62" s="9"/>
      <c r="D62" s="5" t="s">
        <v>105</v>
      </c>
      <c r="E62" s="9">
        <v>5170746.6399999997</v>
      </c>
      <c r="F62" s="9">
        <v>5170746.6399999997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57877488.869999997</v>
      </c>
      <c r="F65" s="9">
        <f>SUM(F66:F70)</f>
        <v>56479822.240000002</v>
      </c>
    </row>
    <row r="66" spans="1:6" x14ac:dyDescent="0.2">
      <c r="A66" s="13"/>
      <c r="B66" s="9"/>
      <c r="C66" s="9"/>
      <c r="D66" s="5" t="s">
        <v>108</v>
      </c>
      <c r="E66" s="9">
        <v>1410668.93</v>
      </c>
      <c r="F66" s="9">
        <v>2454539.3199999998</v>
      </c>
    </row>
    <row r="67" spans="1:6" x14ac:dyDescent="0.2">
      <c r="A67" s="13"/>
      <c r="B67" s="9"/>
      <c r="C67" s="9"/>
      <c r="D67" s="5" t="s">
        <v>109</v>
      </c>
      <c r="E67" s="9">
        <f>54012175.62+F66</f>
        <v>56466714.939999998</v>
      </c>
      <c r="F67" s="9">
        <v>54025177.920000002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105</v>
      </c>
      <c r="F70" s="9">
        <v>105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63048235.509999998</v>
      </c>
      <c r="F76" s="7">
        <f>F60+F65+F72</f>
        <v>61650568.880000003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64333615.369999997</v>
      </c>
      <c r="F78" s="7">
        <f>F56+F76</f>
        <v>62644429.040000007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88E2C-DB75-4ADB-9E6A-615829CA545B}">
  <dimension ref="A1"/>
  <sheetViews>
    <sheetView workbookViewId="0">
      <selection activeCell="L39" sqref="L39"/>
    </sheetView>
  </sheetViews>
  <sheetFormatPr baseColWidth="10" defaultRowHeight="12.75" x14ac:dyDescent="0.2"/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xcel.Sheet.12" shapeId="1025" r:id="rId3">
          <object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15</xdr:col>
                <xdr:colOff>371475</xdr:colOff>
                <xdr:row>34</xdr:row>
                <xdr:rowOff>0</xdr:rowOff>
              </to>
            </anchor>
          </objectPr>
        </oleObject>
      </mc:Choice>
      <mc:Fallback>
        <oleObject progId="Excel.Sheet.12" shapeId="1025" r:id="rId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658D7-42F1-4DD5-BE7F-01965F4C6DA9}">
  <dimension ref="A1"/>
  <sheetViews>
    <sheetView workbookViewId="0">
      <selection activeCell="E36" sqref="E36"/>
    </sheetView>
  </sheetViews>
  <sheetFormatPr baseColWidth="10" defaultRowHeight="12.75" x14ac:dyDescent="0.2"/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xcel.Sheet.12" shapeId="2049" r:id="rId3">
          <object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19</xdr:col>
                <xdr:colOff>28575</xdr:colOff>
                <xdr:row>20</xdr:row>
                <xdr:rowOff>152400</xdr:rowOff>
              </to>
            </anchor>
          </objectPr>
        </oleObject>
      </mc:Choice>
      <mc:Fallback>
        <oleObject progId="Excel.Sheet.12" shapeId="2049" r:id="rId3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A0EA3-2DE5-4C57-B00A-F43D0FBA437F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xcel.Sheet.12" shapeId="3073" r:id="rId3">
          <object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11</xdr:col>
                <xdr:colOff>600075</xdr:colOff>
                <xdr:row>55</xdr:row>
                <xdr:rowOff>133350</xdr:rowOff>
              </to>
            </anchor>
          </objectPr>
        </oleObject>
      </mc:Choice>
      <mc:Fallback>
        <oleObject progId="Excel.Sheet.12" shapeId="3073" r:id="rId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6EA7F-F798-4416-9723-F581B207B779}">
  <dimension ref="A1"/>
  <sheetViews>
    <sheetView topLeftCell="A25" workbookViewId="0"/>
  </sheetViews>
  <sheetFormatPr baseColWidth="10" defaultRowHeight="12.75" x14ac:dyDescent="0.2"/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xcel.Sheet.12" shapeId="4097" r:id="rId3">
          <object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16</xdr:col>
                <xdr:colOff>0</xdr:colOff>
                <xdr:row>64</xdr:row>
                <xdr:rowOff>0</xdr:rowOff>
              </to>
            </anchor>
          </objectPr>
        </oleObject>
      </mc:Choice>
      <mc:Fallback>
        <oleObject progId="Excel.Sheet.12" shapeId="4097" r:id="rId3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B944C-96EF-4851-8B08-F842BEEC30EC}">
  <dimension ref="A1"/>
  <sheetViews>
    <sheetView topLeftCell="A133" workbookViewId="0"/>
  </sheetViews>
  <sheetFormatPr baseColWidth="10" defaultRowHeight="12.75" x14ac:dyDescent="0.2"/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xcel.Sheet.12" shapeId="5121" r:id="rId3">
          <object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16</xdr:col>
                <xdr:colOff>276225</xdr:colOff>
                <xdr:row>156</xdr:row>
                <xdr:rowOff>76200</xdr:rowOff>
              </to>
            </anchor>
          </objectPr>
        </oleObject>
      </mc:Choice>
      <mc:Fallback>
        <oleObject progId="Excel.Sheet.12" shapeId="5121" r:id="rId3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E4509-41C8-4A37-AD2D-BB2D14F0E5EA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xcel.Sheet.12" shapeId="6145" r:id="rId3">
          <object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12</xdr:col>
                <xdr:colOff>171450</xdr:colOff>
                <xdr:row>26</xdr:row>
                <xdr:rowOff>104775</xdr:rowOff>
              </to>
            </anchor>
          </objectPr>
        </oleObject>
      </mc:Choice>
      <mc:Fallback>
        <oleObject progId="Excel.Sheet.12" shapeId="6145" r:id="rId3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8C333-4A87-4806-A48C-2EE9CBCF1410}">
  <dimension ref="A1"/>
  <sheetViews>
    <sheetView topLeftCell="A58" workbookViewId="0"/>
  </sheetViews>
  <sheetFormatPr baseColWidth="10" defaultRowHeight="12.75" x14ac:dyDescent="0.2"/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xcel.Sheet.12" shapeId="7169" r:id="rId3">
          <object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14</xdr:col>
                <xdr:colOff>619125</xdr:colOff>
                <xdr:row>72</xdr:row>
                <xdr:rowOff>9525</xdr:rowOff>
              </to>
            </anchor>
          </objectPr>
        </oleObject>
      </mc:Choice>
      <mc:Fallback>
        <oleObject progId="Excel.Sheet.12" shapeId="7169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Hoja1</vt:lpstr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ADMON</cp:lastModifiedBy>
  <dcterms:created xsi:type="dcterms:W3CDTF">2017-01-11T17:17:46Z</dcterms:created>
  <dcterms:modified xsi:type="dcterms:W3CDTF">2023-01-25T15:03:27Z</dcterms:modified>
</cp:coreProperties>
</file>