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jamin\Documents\2018\CUENTA PUBLICA\ANUAL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9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<sst xmlns="http://schemas.openxmlformats.org/spreadsheetml/2006/main" count="27" uniqueCount="27">
  <si>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</si>
  <si>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</si>
  <si>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</si>
  <si>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</si>
  <si>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</si>
  <si>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</si>
  <si>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</si>
  <si>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</si>
  <si>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</si>
  <si>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</si>
  <si>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</si>
  <si>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</si>
  <si>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</si>
  <si>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</si>
  <si>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</si>
  <si>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</si>
  <si>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</si>
  <si>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</si>
  <si>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</si>
  <si>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</si>
  <si>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</si>
  <si>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</si>
  <si>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</si>
  <si>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</si>
  <si>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</si>
  <si>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</si>
  <si>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SAN MIGUEL DE ALLENDE, GTO.
ESTADO ANALÍTICO DEL ACTIVO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</si>
</sst>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29070319.130000003</v>
      </c>
      <c r="D4" s="13">
        <f>SUM(D6+D15)</f>
        <v>93298392.029999986</v>
      </c>
      <c r="E4" s="13">
        <f>SUM(E6+E15)</f>
        <v>87093247.349999994</v>
      </c>
      <c r="F4" s="13">
        <f>SUM(F6+F15)</f>
        <v>35275463.81000001</v>
      </c>
      <c r="G4" s="13">
        <f>SUM(G6+G15)</f>
        <v>6205144.6800000016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7638806.5600000005</v>
      </c>
      <c r="D6" s="13">
        <f>SUM(D7:D13)</f>
        <v>85823650.029999986</v>
      </c>
      <c r="E6" s="13">
        <f>SUM(E7:E13)</f>
        <v>85779330.149999991</v>
      </c>
      <c r="F6" s="13">
        <f>SUM(F7:F13)</f>
        <v>7683126.4400000023</v>
      </c>
      <c r="G6" s="18">
        <f>SUM(G7:G13)</f>
        <v>44319.880000002217</v>
      </c>
    </row>
    <row r="7" spans="1:7" x14ac:dyDescent="0.2">
      <c r="A7" s="3">
        <v>1110</v>
      </c>
      <c r="B7" s="7" t="s">
        <v>9</v>
      </c>
      <c r="C7" s="18">
        <v>4791266.71</v>
      </c>
      <c r="D7" s="18">
        <v>46835214.609999999</v>
      </c>
      <c r="E7" s="18">
        <v>46545570.509999998</v>
      </c>
      <c r="F7" s="18">
        <f>C7+D7-E7</f>
        <v>5080910.8100000024</v>
      </c>
      <c r="G7" s="18">
        <f t="shared" ref="G7:G13" si="0">F7-C7</f>
        <v>289644.10000000242</v>
      </c>
    </row>
    <row r="8" spans="1:7" x14ac:dyDescent="0.2">
      <c r="A8" s="3">
        <v>1120</v>
      </c>
      <c r="B8" s="7" t="s">
        <v>10</v>
      </c>
      <c r="C8" s="18">
        <v>207852.75</v>
      </c>
      <c r="D8" s="18">
        <v>36773929.899999999</v>
      </c>
      <c r="E8" s="18">
        <v>36822496.219999999</v>
      </c>
      <c r="F8" s="18">
        <f t="shared" ref="F8:F13" si="1">C8+D8-E8</f>
        <v>159286.4299999997</v>
      </c>
      <c r="G8" s="18">
        <f t="shared" si="0"/>
        <v>-48566.320000000298</v>
      </c>
    </row>
    <row r="9" spans="1:7" x14ac:dyDescent="0.2">
      <c r="A9" s="3">
        <v>1130</v>
      </c>
      <c r="B9" s="7" t="s">
        <v>11</v>
      </c>
      <c r="C9" s="18">
        <v>2165388.94</v>
      </c>
      <c r="D9" s="18">
        <v>2214505.52</v>
      </c>
      <c r="E9" s="18">
        <v>2411263.42</v>
      </c>
      <c r="F9" s="18">
        <f t="shared" si="1"/>
        <v>1968631.04</v>
      </c>
      <c r="G9" s="18">
        <f t="shared" si="0"/>
        <v>-196757.89999999991</v>
      </c>
    </row>
    <row r="10" spans="1:7" x14ac:dyDescent="0.2">
      <c r="A10" s="3">
        <v>1140</v>
      </c>
      <c r="B10" s="7" t="s">
        <v>1</v>
      </c>
      <c r="C10" s="18">
        <v>150442.28</v>
      </c>
      <c r="D10" s="18">
        <v>0</v>
      </c>
      <c r="E10" s="18">
        <v>0</v>
      </c>
      <c r="F10" s="18">
        <f t="shared" si="1"/>
        <v>150442.28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323855.88</v>
      </c>
      <c r="D11" s="18">
        <v>0</v>
      </c>
      <c r="E11" s="18">
        <v>0</v>
      </c>
      <c r="F11" s="18">
        <f t="shared" si="1"/>
        <v>323855.88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21431512.57</v>
      </c>
      <c r="D15" s="13">
        <f>SUM(D16:D24)</f>
        <v>7474742</v>
      </c>
      <c r="E15" s="13">
        <f>SUM(E16:E24)</f>
        <v>1313917.2</v>
      </c>
      <c r="F15" s="13">
        <f>SUM(F16:F24)</f>
        <v>27592337.370000005</v>
      </c>
      <c r="G15" s="13">
        <f>SUM(G16:G24)</f>
        <v>6160824.7999999998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14741788.970000001</v>
      </c>
      <c r="D18" s="19">
        <v>5730366.9199999999</v>
      </c>
      <c r="E18" s="19">
        <v>0</v>
      </c>
      <c r="F18" s="19">
        <f t="shared" si="3"/>
        <v>20472155.890000001</v>
      </c>
      <c r="G18" s="19">
        <f t="shared" si="2"/>
        <v>5730366.9199999999</v>
      </c>
    </row>
    <row r="19" spans="1:7" x14ac:dyDescent="0.2">
      <c r="A19" s="3">
        <v>1240</v>
      </c>
      <c r="B19" s="7" t="s">
        <v>18</v>
      </c>
      <c r="C19" s="18">
        <v>8797848.7599999998</v>
      </c>
      <c r="D19" s="18">
        <v>1744375.08</v>
      </c>
      <c r="E19" s="18">
        <v>16563.310000000001</v>
      </c>
      <c r="F19" s="18">
        <f t="shared" si="3"/>
        <v>10525660.529999999</v>
      </c>
      <c r="G19" s="18">
        <f t="shared" si="2"/>
        <v>1727811.7699999996</v>
      </c>
    </row>
    <row r="20" spans="1:7" x14ac:dyDescent="0.2">
      <c r="A20" s="3">
        <v>1250</v>
      </c>
      <c r="B20" s="7" t="s">
        <v>19</v>
      </c>
      <c r="C20" s="18">
        <v>9256.7999999999993</v>
      </c>
      <c r="D20" s="18">
        <v>0</v>
      </c>
      <c r="E20" s="18">
        <v>0</v>
      </c>
      <c r="F20" s="18">
        <f t="shared" si="3"/>
        <v>9256.7999999999993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-2117381.96</v>
      </c>
      <c r="D21" s="18">
        <v>0</v>
      </c>
      <c r="E21" s="18">
        <v>1297353.8899999999</v>
      </c>
      <c r="F21" s="18">
        <f t="shared" si="3"/>
        <v>-3414735.8499999996</v>
      </c>
      <c r="G21" s="18">
        <f t="shared" si="2"/>
        <v>-1297353.8899999997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2018-03-08T18:40:55Z</cp:lastPrinted>
  <dcterms:created xsi:type="dcterms:W3CDTF">2014-02-09T04:04:15Z</dcterms:created>
  <dcterms:modified xsi:type="dcterms:W3CDTF">2019-02-21T19:16:59Z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